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60" windowWidth="20115" windowHeight="8010" tabRatio="411" activeTab="0"/>
  </bookViews>
  <sheets>
    <sheet name="نمونه برای ورزشکار" sheetId="1" r:id="rId1"/>
    <sheet name="نمونه برای تیم" sheetId="5" r:id="rId2"/>
    <sheet name="lookup table" sheetId="4" state="hidden" r:id="rId3"/>
  </sheets>
  <definedNames/>
  <calcPr calcId="152511"/>
</workbook>
</file>

<file path=xl/sharedStrings.xml><?xml version="1.0" encoding="utf-8"?>
<sst xmlns="http://schemas.openxmlformats.org/spreadsheetml/2006/main" count="2395" uniqueCount="83">
  <si>
    <t>Level</t>
  </si>
  <si>
    <t>Shuttle</t>
  </si>
  <si>
    <t>VO2max</t>
  </si>
  <si>
    <t>total distance</t>
  </si>
  <si>
    <t>(Level)</t>
  </si>
  <si>
    <t>(Shuttle)</t>
  </si>
  <si>
    <t>(years)</t>
  </si>
  <si>
    <t>(meters)</t>
  </si>
  <si>
    <t>(ml/kg/min)</t>
  </si>
  <si>
    <t>m</t>
  </si>
  <si>
    <t>12 - 13 yrs</t>
  </si>
  <si>
    <t>14 - 15 yrs</t>
  </si>
  <si>
    <t>16 - 17 yrs</t>
  </si>
  <si>
    <t>18 - 25 yrs</t>
  </si>
  <si>
    <t>26 - 35 yrs</t>
  </si>
  <si>
    <t>36 - 45 yrs</t>
  </si>
  <si>
    <t>46 - 55 yrs</t>
  </si>
  <si>
    <t>56 - 65 yrs</t>
  </si>
  <si>
    <t>&gt; 65 yrs</t>
  </si>
  <si>
    <t>male score</t>
  </si>
  <si>
    <t>female score</t>
  </si>
  <si>
    <t>(m or f)</t>
  </si>
  <si>
    <t>time per shuttle (s)</t>
  </si>
  <si>
    <t>cumulative minutes</t>
  </si>
  <si>
    <t>(min:sec)</t>
  </si>
  <si>
    <t>notes</t>
  </si>
  <si>
    <t>نام تیم</t>
  </si>
  <si>
    <t>زمان تست</t>
  </si>
  <si>
    <t>محل تست</t>
  </si>
  <si>
    <t>توضحیات</t>
  </si>
  <si>
    <t>تیم یک</t>
  </si>
  <si>
    <t>تاریح تست</t>
  </si>
  <si>
    <t>1395/01/5</t>
  </si>
  <si>
    <t>نام ورزشکار</t>
  </si>
  <si>
    <t>تاریخ تولد</t>
  </si>
  <si>
    <t>مرد/زن</t>
  </si>
  <si>
    <t xml:space="preserve">سن </t>
  </si>
  <si>
    <t>نتیجه</t>
  </si>
  <si>
    <t>امتیاز بر مبنای ده دهی</t>
  </si>
  <si>
    <t xml:space="preserve">کل مسافت </t>
  </si>
  <si>
    <t>کل زمان</t>
  </si>
  <si>
    <t>امتیاز</t>
  </si>
  <si>
    <t>علی</t>
  </si>
  <si>
    <t>نیما</t>
  </si>
  <si>
    <t>امیرحسین</t>
  </si>
  <si>
    <t>پدرام</t>
  </si>
  <si>
    <t>آرمان</t>
  </si>
  <si>
    <t>مازیار</t>
  </si>
  <si>
    <t>مصطفی</t>
  </si>
  <si>
    <t>امیرعلی</t>
  </si>
  <si>
    <t>امیر رضا</t>
  </si>
  <si>
    <t>کافیست موارد زیر را پر کنید</t>
  </si>
  <si>
    <t>سن به سال</t>
  </si>
  <si>
    <t>مرد یا زن بودن با گذاشتن حرف m برای مردان و f برای زنان</t>
  </si>
  <si>
    <t>نتیجه همان مرحله ای است که بازیکن از ادامه دادن باز می ایستند</t>
  </si>
  <si>
    <t>تعداد دور های بیست متری که بازی کن طی  و کامل کرده است</t>
  </si>
  <si>
    <t>3/5/1369</t>
  </si>
  <si>
    <t>2/4/1375</t>
  </si>
  <si>
    <t>2/7/1372</t>
  </si>
  <si>
    <t>3/7/1372</t>
  </si>
  <si>
    <t>2/6/1376</t>
  </si>
  <si>
    <t>2/3/1373</t>
  </si>
  <si>
    <t>2/4/1380</t>
  </si>
  <si>
    <t>2/9/1378</t>
  </si>
  <si>
    <t>2/6/1385</t>
  </si>
  <si>
    <t>میانگین تیم</t>
  </si>
  <si>
    <t>تهیه و تنظیم : مبین ترابی</t>
  </si>
  <si>
    <t>علی قاسمی</t>
  </si>
  <si>
    <t>تاریح تولد</t>
  </si>
  <si>
    <t>خیلی ضعیف</t>
  </si>
  <si>
    <t xml:space="preserve"> ضعیف</t>
  </si>
  <si>
    <t>متوسط</t>
  </si>
  <si>
    <t>خوب</t>
  </si>
  <si>
    <t>نسبتا خوب</t>
  </si>
  <si>
    <t>خیلی خوب</t>
  </si>
  <si>
    <t>عالی</t>
  </si>
  <si>
    <t>ستون های  زرد رنگ  بصورت خودکار پر می شوند</t>
  </si>
  <si>
    <t>تاریخ تولد از راست به چپ سال ، ماه ، روز</t>
  </si>
  <si>
    <t>دور</t>
  </si>
  <si>
    <t>کل مسافت</t>
  </si>
  <si>
    <t>VO2max میزان</t>
  </si>
  <si>
    <t>سن</t>
  </si>
  <si>
    <t>تاریخ آزمون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</si>
</sst>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[$-F400]h:mm:ss\ AM/PM"/>
    <numFmt numFmtId="166" formatCode="[$-1860000]B2dd/mm/yyyy;@"/>
    <numFmt numFmtId="167" formatCode="[$-1010000]dd/m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Georgia"/>
      <family val="1"/>
    </font>
    <font>
      <sz val="11"/>
      <name val="Calibri"/>
      <family val="2"/>
      <scheme val="minor"/>
    </font>
    <font>
      <b/>
      <sz val="10"/>
      <name val="Arial"/>
      <family val="2"/>
    </font>
    <font>
      <sz val="11"/>
      <color theme="0" tint="-0.4999699890613556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/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20" fontId="1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164" fontId="6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6" fontId="0" fillId="0" borderId="0" xfId="0" applyNumberFormat="1" applyFont="1" applyAlignment="1">
      <alignment horizontal="left"/>
    </xf>
    <xf numFmtId="164" fontId="6" fillId="2" borderId="2" xfId="0" applyNumberFormat="1" applyFont="1" applyFill="1" applyBorder="1" applyAlignment="1">
      <alignment horizontal="left"/>
    </xf>
    <xf numFmtId="1" fontId="6" fillId="2" borderId="2" xfId="0" applyNumberFormat="1" applyFont="1" applyFill="1" applyBorder="1" applyAlignment="1">
      <alignment horizontal="left"/>
    </xf>
    <xf numFmtId="165" fontId="6" fillId="2" borderId="2" xfId="0" applyNumberFormat="1" applyFont="1" applyFill="1" applyBorder="1" applyAlignment="1">
      <alignment horizontal="left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167" fontId="0" fillId="0" borderId="0" xfId="0" applyNumberFormat="1" applyFont="1" applyAlignment="1">
      <alignment horizontal="left"/>
    </xf>
    <xf numFmtId="0" fontId="7" fillId="3" borderId="0" xfId="0" applyFont="1" applyFill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2"/>
    </mc:Choice>
    <mc:Fallback>
      <c:style val="3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نتایج آزمون بیپ در طول زمان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'نمونه برای ورزشکار'!$A$7:$A$15</c:f>
              <c:strCache/>
            </c:strRef>
          </c:cat>
          <c:val>
            <c:numRef>
              <c:f>'نمونه برای ورزشکار'!$F$7:$F$15</c:f>
              <c:numCache/>
            </c:numRef>
          </c:val>
          <c:smooth val="0"/>
        </c:ser>
        <c:marker val="1"/>
        <c:axId val="28681000"/>
        <c:axId val="56802409"/>
      </c:lineChart>
      <c:dateAx>
        <c:axId val="28681000"/>
        <c:scaling>
          <c:orientation val="minMax"/>
        </c:scaling>
        <c:axPos val="b"/>
        <c:delete val="1"/>
        <c:majorTickMark val="none"/>
        <c:minorTickMark val="none"/>
        <c:tickLblPos val="nextTo"/>
        <c:crossAx val="56802409"/>
        <c:crosses val="autoZero"/>
        <c:auto val="1"/>
        <c:baseTimeUnit val="months"/>
        <c:noMultiLvlLbl val="0"/>
      </c:dateAx>
      <c:valAx>
        <c:axId val="56802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امتیازآزمون بیم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gradFill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/>
              </a:gradFill>
              <a:prstDash val="dash"/>
            </a:ln>
          </c:spPr>
        </c:majorGridlines>
        <c:delete val="0"/>
        <c:numFmt formatCode="0.0" sourceLinked="1"/>
        <c:majorTickMark val="none"/>
        <c:minorTickMark val="none"/>
        <c:tickLblPos val="nextTo"/>
        <c:crossAx val="2868100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1"/>
    </mc:Choice>
    <mc:Fallback>
      <c:style val="31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نتایج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آزمون بیپ تیم</a:t>
            </a:r>
          </a:p>
        </c:rich>
      </c:tx>
      <c:layout/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075"/>
          <c:y val="0.10525"/>
          <c:w val="0.87325"/>
          <c:h val="0.751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'نمونه برای تیم'!$A$7:$A$15</c:f>
              <c:strCache/>
            </c:strRef>
          </c:cat>
          <c:val>
            <c:numRef>
              <c:f>'نمونه برای تیم'!$G$7:$G$15</c:f>
              <c:numCache/>
            </c:numRef>
          </c:val>
          <c:shape val="box"/>
        </c:ser>
        <c:shape val="box"/>
        <c:axId val="41459634"/>
        <c:axId val="37592387"/>
      </c:bar3DChart>
      <c:catAx>
        <c:axId val="414596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37592387"/>
        <c:crosses val="autoZero"/>
        <c:auto val="1"/>
        <c:lblOffset val="100"/>
        <c:noMultiLvlLbl val="0"/>
      </c:catAx>
      <c:valAx>
        <c:axId val="37592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امتیاز تست بیپ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delete val="0"/>
        <c:numFmt formatCode="0.0" sourceLinked="1"/>
        <c:majorTickMark val="none"/>
        <c:minorTickMark val="none"/>
        <c:tickLblPos val="nextTo"/>
        <c:crossAx val="41459634"/>
        <c:crosses val="autoZero"/>
        <c:crossBetween val="between"/>
        <c:dispUnits/>
      </c:val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3</xdr:row>
      <xdr:rowOff>57150</xdr:rowOff>
    </xdr:from>
    <xdr:to>
      <xdr:col>17</xdr:col>
      <xdr:colOff>504825</xdr:colOff>
      <xdr:row>22</xdr:row>
      <xdr:rowOff>47625</xdr:rowOff>
    </xdr:to>
    <xdr:graphicFrame macro="">
      <xdr:nvGraphicFramePr>
        <xdr:cNvPr id="2" name="Chart 1"/>
        <xdr:cNvGraphicFramePr/>
      </xdr:nvGraphicFramePr>
      <xdr:xfrm>
        <a:off x="10144125" y="628650"/>
        <a:ext cx="48672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428625</xdr:colOff>
      <xdr:row>21</xdr:row>
      <xdr:rowOff>142875</xdr:rowOff>
    </xdr:from>
    <xdr:to>
      <xdr:col>10</xdr:col>
      <xdr:colOff>1743075</xdr:colOff>
      <xdr:row>26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8575" y="4162425"/>
          <a:ext cx="2095500" cy="1495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1</xdr:row>
      <xdr:rowOff>85725</xdr:rowOff>
    </xdr:from>
    <xdr:to>
      <xdr:col>15</xdr:col>
      <xdr:colOff>504825</xdr:colOff>
      <xdr:row>20</xdr:row>
      <xdr:rowOff>114300</xdr:rowOff>
    </xdr:to>
    <xdr:graphicFrame macro="">
      <xdr:nvGraphicFramePr>
        <xdr:cNvPr id="2" name="Chart 1"/>
        <xdr:cNvGraphicFramePr/>
      </xdr:nvGraphicFramePr>
      <xdr:xfrm>
        <a:off x="8915400" y="276225"/>
        <a:ext cx="44386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733425</xdr:colOff>
      <xdr:row>19</xdr:row>
      <xdr:rowOff>85725</xdr:rowOff>
    </xdr:from>
    <xdr:to>
      <xdr:col>3</xdr:col>
      <xdr:colOff>247650</xdr:colOff>
      <xdr:row>24</xdr:row>
      <xdr:rowOff>304800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3724275"/>
          <a:ext cx="2095500" cy="1495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3"/>
  <sheetViews>
    <sheetView tabSelected="1" workbookViewId="0" topLeftCell="A1">
      <selection activeCell="L26" sqref="L26"/>
    </sheetView>
  </sheetViews>
  <sheetFormatPr defaultColWidth="9.140625" defaultRowHeight="15"/>
  <cols>
    <col min="1" max="1" width="13.00390625" style="2" customWidth="1"/>
    <col min="2" max="2" width="13.7109375" style="2" customWidth="1"/>
    <col min="3" max="3" width="12.7109375" style="2" customWidth="1"/>
    <col min="4" max="4" width="7.57421875" style="2" customWidth="1"/>
    <col min="5" max="5" width="9.140625" style="2" customWidth="1"/>
    <col min="6" max="6" width="13.57421875" style="2" customWidth="1"/>
    <col min="7" max="8" width="13.421875" style="2" customWidth="1"/>
    <col min="9" max="10" width="11.7109375" style="2" customWidth="1"/>
    <col min="11" max="11" width="30.28125" style="2" customWidth="1"/>
    <col min="12" max="13" width="14.421875" style="2" customWidth="1"/>
    <col min="14" max="14" width="11.00390625" style="2" bestFit="1" customWidth="1"/>
    <col min="15" max="16384" width="9.140625" style="2" customWidth="1"/>
  </cols>
  <sheetData>
    <row r="2" spans="2:3" ht="15">
      <c r="B2" s="1" t="s">
        <v>33</v>
      </c>
      <c r="C2" s="2" t="s">
        <v>67</v>
      </c>
    </row>
    <row r="3" spans="2:13" ht="15">
      <c r="B3" s="1" t="s">
        <v>68</v>
      </c>
      <c r="C3" s="21">
        <v>18615</v>
      </c>
      <c r="D3" s="3"/>
      <c r="E3" s="3"/>
      <c r="G3" s="3"/>
      <c r="H3" s="3"/>
      <c r="I3" s="3"/>
      <c r="J3" s="3"/>
      <c r="K3" s="3"/>
      <c r="L3" s="3"/>
      <c r="M3" s="3"/>
    </row>
    <row r="4" spans="2:13" ht="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1" s="4" customFormat="1" ht="15">
      <c r="A5" s="17" t="s">
        <v>82</v>
      </c>
      <c r="B5" s="17" t="s">
        <v>81</v>
      </c>
      <c r="C5" s="17" t="s">
        <v>35</v>
      </c>
      <c r="D5" s="17" t="s">
        <v>37</v>
      </c>
      <c r="E5" s="17" t="s">
        <v>78</v>
      </c>
      <c r="F5" s="26" t="s">
        <v>38</v>
      </c>
      <c r="G5" s="17" t="s">
        <v>79</v>
      </c>
      <c r="H5" s="17" t="s">
        <v>40</v>
      </c>
      <c r="I5" s="27" t="s">
        <v>80</v>
      </c>
      <c r="J5" s="17" t="s">
        <v>41</v>
      </c>
      <c r="K5" s="17" t="s">
        <v>25</v>
      </c>
    </row>
    <row r="6" spans="1:11" s="5" customFormat="1" ht="15.75" thickBot="1">
      <c r="A6" s="18"/>
      <c r="B6" s="17" t="s">
        <v>6</v>
      </c>
      <c r="C6" s="18" t="s">
        <v>21</v>
      </c>
      <c r="D6" s="18" t="s">
        <v>4</v>
      </c>
      <c r="E6" s="18" t="s">
        <v>5</v>
      </c>
      <c r="F6" s="17" t="s">
        <v>4</v>
      </c>
      <c r="G6" s="17" t="s">
        <v>7</v>
      </c>
      <c r="H6" s="17" t="s">
        <v>24</v>
      </c>
      <c r="I6" s="17" t="s">
        <v>8</v>
      </c>
      <c r="J6" s="17"/>
      <c r="K6" s="18"/>
    </row>
    <row r="7" spans="1:11" ht="15.75" thickTop="1">
      <c r="A7" s="21">
        <v>25773</v>
      </c>
      <c r="B7" s="22">
        <f aca="true" t="shared" si="0" ref="B7:B15">(A7-$C$3)/365</f>
        <v>19.610958904109587</v>
      </c>
      <c r="C7" s="6" t="s">
        <v>9</v>
      </c>
      <c r="D7" s="2">
        <v>6</v>
      </c>
      <c r="E7" s="2">
        <v>2</v>
      </c>
      <c r="F7" s="22">
        <f>D7+(E7/VLOOKUP(D7,'lookup table'!$A$2:$C$23,2,0))</f>
        <v>6.2</v>
      </c>
      <c r="G7" s="23">
        <f>VLOOKUP($D7-1,'lookup table'!$A$2:$C$23,3,0)+(20*$E7)</f>
        <v>860</v>
      </c>
      <c r="H7" s="24">
        <f>((VLOOKUP(D7-1,'lookup table'!A$2:$E$23,5))+(E7*VLOOKUP(D7,'lookup table'!$A$2:$E$23,4)))/86400</f>
        <v>0.003787037037037037</v>
      </c>
      <c r="I7" s="22">
        <f>3.46*$F7+12.2</f>
        <v>33.652</v>
      </c>
      <c r="J7" s="23" t="str">
        <f>IF($C7="m",VLOOKUP($F7,'lookup table'!$G$2:$P$132,IF($B7&lt;13,2,IF($B7&lt;15,3,IF($B7&lt;17,4,IF($B7&lt;25,5,IF($B7&lt;35,6,IF($B7&lt;45,7,IF($B7&lt;55,8,IF($B7&lt;65,9,10))))))))),VLOOKUP($F7,'lookup table'!$R$2:$AA$122,IF($B7&lt;13,2,IF($B7&lt;15,3,IF($B7&lt;17,4,IF($B7&lt;25,5,IF($B7&lt;35,6,IF($B7&lt;45,7,IF($B7&lt;55,8,IF($B7&lt;65,9,10))))))))))</f>
        <v xml:space="preserve"> ضعیف</v>
      </c>
      <c r="K7" s="7"/>
    </row>
    <row r="8" spans="1:11" ht="15">
      <c r="A8" s="21">
        <v>26147</v>
      </c>
      <c r="B8" s="22">
        <f t="shared" si="0"/>
        <v>20.635616438356163</v>
      </c>
      <c r="C8" s="6" t="s">
        <v>9</v>
      </c>
      <c r="D8" s="2">
        <v>8</v>
      </c>
      <c r="E8" s="2">
        <v>4</v>
      </c>
      <c r="F8" s="22">
        <f>D8+(E8/VLOOKUP(D8,'lookup table'!$A$2:$C$23,2,0))</f>
        <v>8.363636363636363</v>
      </c>
      <c r="G8" s="23">
        <f>VLOOKUP($D8-1,'lookup table'!$A$2:$C$23,3,0)+(20*$E8)</f>
        <v>1300</v>
      </c>
      <c r="H8" s="24">
        <f>((VLOOKUP(D8-1,'lookup table'!A$2:$E$23,5))+(E8*VLOOKUP(D8,'lookup table'!$A$2:$E$23,4)))/86400</f>
        <v>0.005395833333333333</v>
      </c>
      <c r="I8" s="22">
        <f aca="true" t="shared" si="1" ref="I8:I15">3.46*$F8+12.2</f>
        <v>41.13818181818182</v>
      </c>
      <c r="J8" s="23" t="str">
        <f>IF($C8="m",VLOOKUP($F8,'lookup table'!$G$2:$P$132,IF($B8&lt;13,2,IF($B8&lt;15,3,IF($B8&lt;17,4,IF($B8&lt;25,5,IF($B8&lt;35,6,IF($B8&lt;45,7,IF($B8&lt;55,8,IF($B8&lt;65,9,10))))))))),VLOOKUP($F8,'lookup table'!$R$2:$AA$122,IF($B8&lt;13,2,IF($B8&lt;15,3,IF($B8&lt;17,4,IF($B8&lt;25,5,IF($B8&lt;35,6,IF($B8&lt;45,7,IF($B8&lt;55,8,IF($B8&lt;65,9,10))))))))))</f>
        <v>نسبتا خوب</v>
      </c>
      <c r="K8" s="7"/>
    </row>
    <row r="9" spans="1:11" ht="15">
      <c r="A9" s="21">
        <v>26208</v>
      </c>
      <c r="B9" s="22">
        <f t="shared" si="0"/>
        <v>20.802739726027397</v>
      </c>
      <c r="C9" s="6" t="s">
        <v>9</v>
      </c>
      <c r="D9" s="2">
        <v>9</v>
      </c>
      <c r="E9" s="2">
        <v>2</v>
      </c>
      <c r="F9" s="22">
        <f>D9+(E9/VLOOKUP(D9,'lookup table'!$A$2:$C$23,2,0))</f>
        <v>9.181818181818182</v>
      </c>
      <c r="G9" s="23">
        <f>VLOOKUP($D9-1,'lookup table'!$A$2:$C$23,3,0)+(20*$E9)</f>
        <v>1480</v>
      </c>
      <c r="H9" s="24">
        <f>((VLOOKUP(D9-1,'lookup table'!A$2:$E$23,5))+(E9*VLOOKUP(D9,'lookup table'!$A$2:$E$23,4)))/86400</f>
        <v>0.006015277777777778</v>
      </c>
      <c r="I9" s="22">
        <f t="shared" si="1"/>
        <v>43.96909090909091</v>
      </c>
      <c r="J9" s="23" t="str">
        <f>IF($C9="m",VLOOKUP($F9,'lookup table'!$G$2:$P$132,IF($B9&lt;13,2,IF($B9&lt;15,3,IF($B9&lt;17,4,IF($B9&lt;25,5,IF($B9&lt;35,6,IF($B9&lt;45,7,IF($B9&lt;55,8,IF($B9&lt;65,9,10))))))))),VLOOKUP($F9,'lookup table'!$R$2:$AA$122,IF($B9&lt;13,2,IF($B9&lt;15,3,IF($B9&lt;17,4,IF($B9&lt;25,5,IF($B9&lt;35,6,IF($B9&lt;45,7,IF($B9&lt;55,8,IF($B9&lt;65,9,10))))))))))</f>
        <v>متوسط</v>
      </c>
      <c r="K9" s="7"/>
    </row>
    <row r="10" spans="1:11" ht="15">
      <c r="A10" s="21">
        <v>26638</v>
      </c>
      <c r="B10" s="22">
        <f t="shared" si="0"/>
        <v>21.980821917808218</v>
      </c>
      <c r="C10" s="6" t="s">
        <v>9</v>
      </c>
      <c r="D10" s="2">
        <v>9</v>
      </c>
      <c r="E10" s="2">
        <v>7</v>
      </c>
      <c r="F10" s="22">
        <f>D10+(E10/VLOOKUP(D10,'lookup table'!$A$2:$C$23,2,0))</f>
        <v>9.636363636363637</v>
      </c>
      <c r="G10" s="23">
        <f>VLOOKUP($D10-1,'lookup table'!$A$2:$C$23,3,0)+(20*$E10)</f>
        <v>1580</v>
      </c>
      <c r="H10" s="24">
        <f>((VLOOKUP(D10-1,'lookup table'!A$2:$E$23,5))+(E10*VLOOKUP(D10,'lookup table'!$A$2:$E$23,4)))/86400</f>
        <v>0.006348611111111111</v>
      </c>
      <c r="I10" s="22">
        <f t="shared" si="1"/>
        <v>45.541818181818186</v>
      </c>
      <c r="J10" s="23" t="str">
        <f>IF($C10="m",VLOOKUP($F10,'lookup table'!$G$2:$P$132,IF($B10&lt;13,2,IF($B10&lt;15,3,IF($B10&lt;17,4,IF($B10&lt;25,5,IF($B10&lt;35,6,IF($B10&lt;45,7,IF($B10&lt;55,8,IF($B10&lt;65,9,10))))))))),VLOOKUP($F10,'lookup table'!$R$2:$AA$122,IF($B10&lt;13,2,IF($B10&lt;15,3,IF($B10&lt;17,4,IF($B10&lt;25,5,IF($B10&lt;35,6,IF($B10&lt;45,7,IF($B10&lt;55,8,IF($B10&lt;65,9,10))))))))))</f>
        <v>متوسط</v>
      </c>
      <c r="K10" s="7"/>
    </row>
    <row r="11" spans="1:11" ht="15">
      <c r="A11" s="21">
        <v>26413</v>
      </c>
      <c r="B11" s="22">
        <f t="shared" si="0"/>
        <v>21.364383561643837</v>
      </c>
      <c r="C11" s="6" t="s">
        <v>9</v>
      </c>
      <c r="D11" s="2">
        <v>10</v>
      </c>
      <c r="E11" s="2">
        <v>2</v>
      </c>
      <c r="F11" s="22">
        <f>D11+(E11/VLOOKUP(D11,'lookup table'!$A$2:$C$23,2,0))</f>
        <v>10.181818181818182</v>
      </c>
      <c r="G11" s="23">
        <f>VLOOKUP($D11-1,'lookup table'!$A$2:$C$23,3,0)+(20*$E11)</f>
        <v>1700</v>
      </c>
      <c r="H11" s="24">
        <f>((VLOOKUP(D11-1,'lookup table'!A$2:$E$23,5))+(E11*VLOOKUP(D11,'lookup table'!$A$2:$E$23,4)))/86400</f>
        <v>0.006743981481481482</v>
      </c>
      <c r="I11" s="22">
        <f t="shared" si="1"/>
        <v>47.4290909090909</v>
      </c>
      <c r="J11" s="23" t="str">
        <f>IF($C11="m",VLOOKUP($F11,'lookup table'!$G$2:$P$132,IF($B11&lt;13,2,IF($B11&lt;15,3,IF($B11&lt;17,4,IF($B11&lt;25,5,IF($B11&lt;35,6,IF($B11&lt;45,7,IF($B11&lt;55,8,IF($B11&lt;65,9,10))))))))),VLOOKUP($F11,'lookup table'!$R$2:$AA$122,IF($B11&lt;13,2,IF($B11&lt;15,3,IF($B11&lt;17,4,IF($B11&lt;25,5,IF($B11&lt;35,6,IF($B11&lt;45,7,IF($B11&lt;55,8,IF($B11&lt;65,9,10))))))))))</f>
        <v>متوسط</v>
      </c>
      <c r="K11" s="7"/>
    </row>
    <row r="12" spans="1:11" ht="15">
      <c r="A12" s="21">
        <v>26815</v>
      </c>
      <c r="B12" s="22">
        <f t="shared" si="0"/>
        <v>22.465753424657535</v>
      </c>
      <c r="C12" s="6" t="s">
        <v>9</v>
      </c>
      <c r="D12" s="2">
        <v>9</v>
      </c>
      <c r="E12" s="2">
        <v>2</v>
      </c>
      <c r="F12" s="22">
        <f>D12+(E12/VLOOKUP(D12,'lookup table'!$A$2:$C$23,2,0))</f>
        <v>9.181818181818182</v>
      </c>
      <c r="G12" s="23">
        <f>VLOOKUP($D12-1,'lookup table'!$A$2:$C$23,3,0)+(20*$E12)</f>
        <v>1480</v>
      </c>
      <c r="H12" s="24">
        <f>((VLOOKUP(D12-1,'lookup table'!A$2:$E$23,5))+(E12*VLOOKUP(D12,'lookup table'!$A$2:$E$23,4)))/86400</f>
        <v>0.006015277777777778</v>
      </c>
      <c r="I12" s="22">
        <f t="shared" si="1"/>
        <v>43.96909090909091</v>
      </c>
      <c r="J12" s="23" t="str">
        <f>IF($C12="m",VLOOKUP($F12,'lookup table'!$G$2:$P$132,IF($B12&lt;13,2,IF($B12&lt;15,3,IF($B12&lt;17,4,IF($B12&lt;25,5,IF($B12&lt;35,6,IF($B12&lt;45,7,IF($B12&lt;55,8,IF($B12&lt;65,9,10))))))))),VLOOKUP($F12,'lookup table'!$R$2:$AA$122,IF($B12&lt;13,2,IF($B12&lt;15,3,IF($B12&lt;17,4,IF($B12&lt;25,5,IF($B12&lt;35,6,IF($B12&lt;45,7,IF($B12&lt;55,8,IF($B12&lt;65,9,10))))))))))</f>
        <v>متوسط</v>
      </c>
      <c r="K12" s="7"/>
    </row>
    <row r="13" spans="1:11" ht="15">
      <c r="A13" s="21">
        <v>27291</v>
      </c>
      <c r="B13" s="22">
        <f t="shared" si="0"/>
        <v>23.76986301369863</v>
      </c>
      <c r="C13" s="6" t="s">
        <v>9</v>
      </c>
      <c r="D13" s="2">
        <v>12</v>
      </c>
      <c r="E13" s="2">
        <v>1</v>
      </c>
      <c r="F13" s="22">
        <f>D13+(E13/VLOOKUP(D13,'lookup table'!$A$2:$C$23,2,0))</f>
        <v>12.083333333333334</v>
      </c>
      <c r="G13" s="23">
        <f>VLOOKUP($D13-1,'lookup table'!$A$2:$C$23,3,0)+(20*$E13)</f>
        <v>2140</v>
      </c>
      <c r="H13" s="24">
        <f>((VLOOKUP(D13-1,'lookup table'!A$2:$E$23,5))+(E13*VLOOKUP(D13,'lookup table'!$A$2:$E$23,4)))/86400</f>
        <v>0.008120833333333332</v>
      </c>
      <c r="I13" s="22">
        <f t="shared" si="1"/>
        <v>54.00833333333334</v>
      </c>
      <c r="J13" s="23" t="str">
        <f>IF($C13="m",VLOOKUP($F13,'lookup table'!$G$2:$P$132,IF($B13&lt;13,2,IF($B13&lt;15,3,IF($B13&lt;17,4,IF($B13&lt;25,5,IF($B13&lt;35,6,IF($B13&lt;45,7,IF($B13&lt;55,8,IF($B13&lt;65,9,10))))))))),VLOOKUP($F13,'lookup table'!$R$2:$AA$122,IF($B13&lt;13,2,IF($B13&lt;15,3,IF($B13&lt;17,4,IF($B13&lt;25,5,IF($B13&lt;35,6,IF($B13&lt;45,7,IF($B13&lt;55,8,IF($B13&lt;65,9,10))))))))))</f>
        <v>خیلی خوب</v>
      </c>
      <c r="K13" s="7"/>
    </row>
    <row r="14" spans="1:11" ht="15">
      <c r="A14" s="21">
        <v>27717</v>
      </c>
      <c r="B14" s="22">
        <f t="shared" si="0"/>
        <v>24.936986301369863</v>
      </c>
      <c r="C14" s="6" t="s">
        <v>9</v>
      </c>
      <c r="D14" s="2">
        <v>13</v>
      </c>
      <c r="E14" s="2">
        <v>10</v>
      </c>
      <c r="F14" s="22">
        <f>D14+(E14/VLOOKUP(D14,'lookup table'!$A$2:$C$23,2,0))</f>
        <v>13.76923076923077</v>
      </c>
      <c r="G14" s="23">
        <f>VLOOKUP($D14-1,'lookup table'!$A$2:$C$23,3,0)+(20*$E14)</f>
        <v>2560</v>
      </c>
      <c r="H14" s="24">
        <f>((VLOOKUP(D14-1,'lookup table'!A$2:$E$23,5))+(E14*VLOOKUP(D14,'lookup table'!$A$2:$E$23,4)))/86400</f>
        <v>0.009350694444444446</v>
      </c>
      <c r="I14" s="22">
        <f t="shared" si="1"/>
        <v>59.84153846153846</v>
      </c>
      <c r="J14" s="23" t="str">
        <f>IF($C14="m",VLOOKUP($F14,'lookup table'!$G$2:$P$132,IF($B14&lt;13,2,IF($B14&lt;15,3,IF($B14&lt;17,4,IF($B14&lt;25,5,IF($B14&lt;35,6,IF($B14&lt;45,7,IF($B14&lt;55,8,IF($B14&lt;65,9,10))))))))),VLOOKUP($F14,'lookup table'!$R$2:$AA$122,IF($B14&lt;13,2,IF($B14&lt;15,3,IF($B14&lt;17,4,IF($B14&lt;25,5,IF($B14&lt;35,6,IF($B14&lt;45,7,IF($B14&lt;55,8,IF($B14&lt;65,9,10))))))))))</f>
        <v>خیلی خوب</v>
      </c>
      <c r="K14" s="7"/>
    </row>
    <row r="15" spans="1:11" ht="15">
      <c r="A15" s="21">
        <v>27749</v>
      </c>
      <c r="B15" s="22">
        <f t="shared" si="0"/>
        <v>25.024657534246575</v>
      </c>
      <c r="C15" s="6" t="s">
        <v>9</v>
      </c>
      <c r="D15" s="2">
        <v>12</v>
      </c>
      <c r="E15" s="2">
        <v>7</v>
      </c>
      <c r="F15" s="22">
        <f>D15+(E15/VLOOKUP(D15,'lookup table'!$A$2:$C$23,2,0))</f>
        <v>12.583333333333334</v>
      </c>
      <c r="G15" s="23">
        <f>VLOOKUP($D15-1,'lookup table'!$A$2:$C$23,3,0)+(20*$E15)</f>
        <v>2260</v>
      </c>
      <c r="H15" s="24">
        <f>((VLOOKUP(D15-1,'lookup table'!A$2:$E$23,5))+(E15*VLOOKUP(D15,'lookup table'!$A$2:$E$23,4)))/86400</f>
        <v>0.008477777777777779</v>
      </c>
      <c r="I15" s="22">
        <f t="shared" si="1"/>
        <v>55.73833333333333</v>
      </c>
      <c r="J15" s="23" t="str">
        <f>IF($C15="m",VLOOKUP($F15,'lookup table'!$G$2:$P$132,IF($B15&lt;13,2,IF($B15&lt;15,3,IF($B15&lt;17,4,IF($B15&lt;25,5,IF($B15&lt;35,6,IF($B15&lt;45,7,IF($B15&lt;55,8,IF($B15&lt;65,9,10))))))))),VLOOKUP($F15,'lookup table'!$R$2:$AA$122,IF($B15&lt;13,2,IF($B15&lt;15,3,IF($B15&lt;17,4,IF($B15&lt;25,5,IF($B15&lt;35,6,IF($B15&lt;45,7,IF($B15&lt;55,8,IF($B15&lt;65,9,10))))))))))</f>
        <v>خیلی خوب</v>
      </c>
      <c r="K15" s="7"/>
    </row>
    <row r="16" ht="15">
      <c r="F16" s="6"/>
    </row>
    <row r="17" ht="15">
      <c r="F17" s="6"/>
    </row>
    <row r="18" ht="15">
      <c r="F18" s="6"/>
    </row>
    <row r="19" ht="15">
      <c r="F19" s="6"/>
    </row>
    <row r="20" ht="15">
      <c r="F20" s="6"/>
    </row>
    <row r="21" ht="15">
      <c r="F21" s="6"/>
    </row>
    <row r="22" spans="1:7" ht="24" customHeight="1">
      <c r="A22" s="28"/>
      <c r="C22" s="29" t="s">
        <v>76</v>
      </c>
      <c r="D22" s="29"/>
      <c r="E22" s="29"/>
      <c r="F22" s="29"/>
      <c r="G22" s="29"/>
    </row>
    <row r="23" spans="1:7" ht="24" customHeight="1">
      <c r="A23" s="21"/>
      <c r="C23" s="19"/>
      <c r="D23" s="20"/>
      <c r="E23" s="19"/>
      <c r="F23" s="19"/>
      <c r="G23" s="19"/>
    </row>
    <row r="24" spans="1:7" ht="24" customHeight="1">
      <c r="A24" s="21"/>
      <c r="C24" s="30" t="s">
        <v>51</v>
      </c>
      <c r="D24" s="30"/>
      <c r="E24" s="30"/>
      <c r="F24" s="30"/>
      <c r="G24" s="30"/>
    </row>
    <row r="25" spans="1:7" ht="24" customHeight="1">
      <c r="A25" s="21"/>
      <c r="C25" s="30" t="s">
        <v>33</v>
      </c>
      <c r="D25" s="30"/>
      <c r="E25" s="30"/>
      <c r="F25" s="30"/>
      <c r="G25" s="30"/>
    </row>
    <row r="26" spans="1:7" ht="24" customHeight="1">
      <c r="A26" s="21"/>
      <c r="C26" s="30" t="s">
        <v>77</v>
      </c>
      <c r="D26" s="30"/>
      <c r="E26" s="30"/>
      <c r="F26" s="30"/>
      <c r="G26" s="30"/>
    </row>
    <row r="27" spans="1:7" ht="24" customHeight="1">
      <c r="A27" s="21"/>
      <c r="C27" s="30" t="s">
        <v>52</v>
      </c>
      <c r="D27" s="30"/>
      <c r="E27" s="30"/>
      <c r="F27" s="30"/>
      <c r="G27" s="30"/>
    </row>
    <row r="28" spans="1:11" ht="24" customHeight="1">
      <c r="A28" s="21"/>
      <c r="C28" s="30" t="s">
        <v>53</v>
      </c>
      <c r="D28" s="30"/>
      <c r="E28" s="30"/>
      <c r="F28" s="30"/>
      <c r="G28" s="30"/>
      <c r="J28" s="31" t="s">
        <v>66</v>
      </c>
      <c r="K28" s="31"/>
    </row>
    <row r="29" spans="1:7" ht="24" customHeight="1">
      <c r="A29" s="21"/>
      <c r="C29" s="30" t="s">
        <v>54</v>
      </c>
      <c r="D29" s="30"/>
      <c r="E29" s="30"/>
      <c r="F29" s="30"/>
      <c r="G29" s="30"/>
    </row>
    <row r="30" spans="1:7" ht="24" customHeight="1">
      <c r="A30" s="21"/>
      <c r="C30" s="30" t="s">
        <v>55</v>
      </c>
      <c r="D30" s="30"/>
      <c r="E30" s="30"/>
      <c r="F30" s="30"/>
      <c r="G30" s="30"/>
    </row>
    <row r="31" spans="1:6" ht="15">
      <c r="A31" s="21"/>
      <c r="F31" s="6"/>
    </row>
    <row r="32" ht="15">
      <c r="F32" s="6"/>
    </row>
    <row r="33" ht="15">
      <c r="F33" s="6"/>
    </row>
    <row r="34" ht="15">
      <c r="F34" s="6"/>
    </row>
    <row r="35" ht="15">
      <c r="F35" s="6"/>
    </row>
    <row r="36" ht="15">
      <c r="F36" s="6"/>
    </row>
    <row r="37" ht="15">
      <c r="F37" s="6"/>
    </row>
    <row r="38" ht="15">
      <c r="F38" s="6"/>
    </row>
    <row r="39" ht="15">
      <c r="F39" s="6"/>
    </row>
    <row r="40" ht="15">
      <c r="F40" s="6"/>
    </row>
    <row r="41" ht="15">
      <c r="F41" s="6"/>
    </row>
    <row r="42" ht="15">
      <c r="F42" s="6"/>
    </row>
    <row r="43" ht="15">
      <c r="F43" s="6"/>
    </row>
    <row r="44" ht="15">
      <c r="F44" s="6"/>
    </row>
    <row r="45" ht="15">
      <c r="F45" s="6"/>
    </row>
    <row r="46" ht="15">
      <c r="F46" s="6"/>
    </row>
    <row r="47" ht="15">
      <c r="F47" s="6"/>
    </row>
    <row r="48" ht="15">
      <c r="F48" s="6"/>
    </row>
    <row r="49" ht="15">
      <c r="F49" s="6"/>
    </row>
    <row r="50" ht="15">
      <c r="F50" s="6"/>
    </row>
    <row r="51" ht="15">
      <c r="F51" s="6"/>
    </row>
    <row r="52" ht="15">
      <c r="F52" s="6"/>
    </row>
    <row r="53" ht="15">
      <c r="F53" s="6"/>
    </row>
    <row r="54" ht="15">
      <c r="F54" s="6"/>
    </row>
    <row r="55" ht="15">
      <c r="F55" s="6"/>
    </row>
    <row r="56" ht="15">
      <c r="F56" s="6"/>
    </row>
    <row r="57" ht="15">
      <c r="F57" s="6"/>
    </row>
    <row r="58" ht="15">
      <c r="F58" s="6"/>
    </row>
    <row r="59" ht="15">
      <c r="F59" s="6"/>
    </row>
    <row r="60" ht="15">
      <c r="F60" s="6"/>
    </row>
    <row r="61" ht="15">
      <c r="F61" s="6"/>
    </row>
    <row r="62" ht="15">
      <c r="F62" s="6"/>
    </row>
    <row r="63" ht="15">
      <c r="F63" s="6"/>
    </row>
    <row r="64" ht="15">
      <c r="F64" s="6"/>
    </row>
    <row r="65" ht="15">
      <c r="F65" s="6"/>
    </row>
    <row r="66" ht="15">
      <c r="F66" s="6"/>
    </row>
    <row r="67" ht="15">
      <c r="F67" s="6"/>
    </row>
    <row r="68" ht="15">
      <c r="F68" s="6"/>
    </row>
    <row r="69" ht="15">
      <c r="F69" s="6"/>
    </row>
    <row r="70" ht="15">
      <c r="F70" s="6"/>
    </row>
    <row r="71" ht="15">
      <c r="F71" s="6"/>
    </row>
    <row r="72" ht="15">
      <c r="F72" s="6"/>
    </row>
    <row r="73" ht="15">
      <c r="F73" s="6"/>
    </row>
    <row r="74" ht="15">
      <c r="F74" s="6"/>
    </row>
    <row r="75" ht="15">
      <c r="F75" s="6"/>
    </row>
    <row r="76" ht="15">
      <c r="F76" s="6"/>
    </row>
    <row r="77" ht="15">
      <c r="F77" s="6"/>
    </row>
    <row r="78" ht="15">
      <c r="F78" s="6"/>
    </row>
    <row r="79" ht="15">
      <c r="F79" s="6"/>
    </row>
    <row r="80" ht="15">
      <c r="F80" s="6"/>
    </row>
    <row r="81" ht="15">
      <c r="F81" s="6"/>
    </row>
    <row r="82" ht="15">
      <c r="F82" s="6"/>
    </row>
    <row r="83" ht="15">
      <c r="F83" s="6"/>
    </row>
    <row r="84" ht="15">
      <c r="F84" s="6"/>
    </row>
    <row r="85" ht="15">
      <c r="F85" s="6"/>
    </row>
    <row r="86" ht="15">
      <c r="F86" s="6"/>
    </row>
    <row r="87" ht="15">
      <c r="F87" s="6"/>
    </row>
    <row r="88" ht="15">
      <c r="F88" s="6"/>
    </row>
    <row r="89" ht="15">
      <c r="F89" s="6"/>
    </row>
    <row r="90" ht="15">
      <c r="F90" s="6"/>
    </row>
    <row r="91" ht="15">
      <c r="F91" s="6"/>
    </row>
    <row r="92" ht="15">
      <c r="F92" s="6"/>
    </row>
    <row r="93" ht="15">
      <c r="F93" s="6"/>
    </row>
    <row r="94" ht="15">
      <c r="F94" s="6"/>
    </row>
    <row r="95" ht="15">
      <c r="F95" s="6"/>
    </row>
    <row r="96" ht="15">
      <c r="F96" s="6"/>
    </row>
    <row r="97" ht="15">
      <c r="F97" s="6"/>
    </row>
    <row r="98" ht="15">
      <c r="F98" s="6"/>
    </row>
    <row r="99" ht="15">
      <c r="F99" s="6"/>
    </row>
    <row r="100" ht="15">
      <c r="F100" s="6"/>
    </row>
    <row r="101" ht="15">
      <c r="F101" s="6"/>
    </row>
    <row r="102" ht="15">
      <c r="F102" s="6"/>
    </row>
    <row r="103" ht="15">
      <c r="F103" s="6"/>
    </row>
  </sheetData>
  <mergeCells count="9">
    <mergeCell ref="C28:G28"/>
    <mergeCell ref="C29:G29"/>
    <mergeCell ref="C30:G30"/>
    <mergeCell ref="J28:K28"/>
    <mergeCell ref="C22:G22"/>
    <mergeCell ref="C24:G24"/>
    <mergeCell ref="C25:G25"/>
    <mergeCell ref="C26:G26"/>
    <mergeCell ref="C27:G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workbookViewId="0" topLeftCell="A1">
      <selection activeCell="B26" sqref="B26:C26"/>
    </sheetView>
  </sheetViews>
  <sheetFormatPr defaultColWidth="9.140625" defaultRowHeight="15"/>
  <cols>
    <col min="1" max="1" width="14.140625" style="2" customWidth="1"/>
    <col min="2" max="2" width="13.00390625" style="2" customWidth="1"/>
    <col min="3" max="3" width="11.57421875" style="2" customWidth="1"/>
    <col min="4" max="4" width="12.7109375" style="2" customWidth="1"/>
    <col min="5" max="5" width="7.57421875" style="2" customWidth="1"/>
    <col min="6" max="6" width="9.140625" style="2" customWidth="1"/>
    <col min="7" max="7" width="13.57421875" style="2" customWidth="1"/>
    <col min="8" max="9" width="13.421875" style="2" customWidth="1"/>
    <col min="10" max="11" width="11.7109375" style="2" customWidth="1"/>
    <col min="12" max="12" width="20.8515625" style="2" customWidth="1"/>
    <col min="13" max="14" width="14.421875" style="2" customWidth="1"/>
    <col min="15" max="15" width="11.00390625" style="2" bestFit="1" customWidth="1"/>
    <col min="16" max="16384" width="9.140625" style="2" customWidth="1"/>
  </cols>
  <sheetData>
    <row r="1" ht="15">
      <c r="G1" s="15" t="s">
        <v>27</v>
      </c>
    </row>
    <row r="2" spans="2:7" ht="15">
      <c r="B2" s="1" t="s">
        <v>26</v>
      </c>
      <c r="C2" s="2" t="s">
        <v>30</v>
      </c>
      <c r="G2" s="15" t="s">
        <v>28</v>
      </c>
    </row>
    <row r="3" spans="2:14" ht="15">
      <c r="B3" s="1" t="s">
        <v>31</v>
      </c>
      <c r="C3" s="3" t="s">
        <v>32</v>
      </c>
      <c r="D3" s="3"/>
      <c r="E3" s="3"/>
      <c r="F3" s="3"/>
      <c r="G3" s="15" t="s">
        <v>29</v>
      </c>
      <c r="H3" s="3"/>
      <c r="I3" s="3"/>
      <c r="J3" s="3"/>
      <c r="K3" s="3"/>
      <c r="L3" s="3"/>
      <c r="M3" s="3"/>
      <c r="N3" s="3"/>
    </row>
    <row r="4" spans="3:14" ht="1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1" s="4" customFormat="1" ht="15">
      <c r="A5" s="4" t="s">
        <v>33</v>
      </c>
      <c r="B5" s="4" t="s">
        <v>34</v>
      </c>
      <c r="C5" s="4" t="s">
        <v>36</v>
      </c>
      <c r="D5" s="4" t="s">
        <v>35</v>
      </c>
      <c r="E5" s="4" t="s">
        <v>37</v>
      </c>
      <c r="G5" s="25" t="s">
        <v>38</v>
      </c>
      <c r="H5" s="4" t="s">
        <v>39</v>
      </c>
      <c r="I5" s="4" t="s">
        <v>40</v>
      </c>
      <c r="J5" s="4" t="s">
        <v>2</v>
      </c>
      <c r="K5" s="4" t="s">
        <v>41</v>
      </c>
    </row>
    <row r="6" spans="3:11" s="5" customFormat="1" ht="15.75" thickBot="1">
      <c r="C6" s="5" t="s">
        <v>6</v>
      </c>
      <c r="D6" s="5" t="s">
        <v>21</v>
      </c>
      <c r="E6" s="5" t="s">
        <v>4</v>
      </c>
      <c r="F6" s="5" t="s">
        <v>5</v>
      </c>
      <c r="G6" s="4" t="s">
        <v>4</v>
      </c>
      <c r="H6" s="4" t="s">
        <v>7</v>
      </c>
      <c r="I6" s="4" t="s">
        <v>24</v>
      </c>
      <c r="J6" s="4" t="s">
        <v>8</v>
      </c>
      <c r="K6" s="4"/>
    </row>
    <row r="7" spans="1:12" ht="15.75" thickTop="1">
      <c r="A7" s="2" t="s">
        <v>42</v>
      </c>
      <c r="B7" s="3" t="s">
        <v>56</v>
      </c>
      <c r="C7" s="16">
        <v>26</v>
      </c>
      <c r="D7" s="6" t="s">
        <v>9</v>
      </c>
      <c r="E7" s="2">
        <v>7</v>
      </c>
      <c r="F7" s="2">
        <v>7</v>
      </c>
      <c r="G7" s="22">
        <f>E7+(F7/VLOOKUP(E7,'lookup table'!$A$2:$C$23,2,0))</f>
        <v>7.7</v>
      </c>
      <c r="H7" s="23">
        <f>VLOOKUP($E7-1,'lookup table'!$A$2:$C$23,3,0)+(20*$F7)</f>
        <v>1160</v>
      </c>
      <c r="I7" s="24">
        <f>((VLOOKUP(E7-1,'lookup table'!A$2:$E$23,5))+(F7*VLOOKUP(E7,'lookup table'!$A$2:$E$23,4)))/86400</f>
        <v>0.004900694444444444</v>
      </c>
      <c r="J7" s="22">
        <f aca="true" t="shared" si="0" ref="J7:J15">3.46*$G7+12.2</f>
        <v>38.842</v>
      </c>
      <c r="K7" s="23" t="str">
        <f>IF($D7="m",VLOOKUP($G7,'lookup table'!$G$2:$P$132,IF($C7&lt;13,2,IF($C7&lt;15,3,IF($C7&lt;17,4,IF($C7&lt;25,5,IF($C7&lt;35,6,IF($C7&lt;45,7,IF($C7&lt;55,8,IF($C7&lt;65,9,10))))))))),VLOOKUP($G7,'lookup table'!$R$2:$AA$122,IF($C7&lt;13,2,IF($C7&lt;15,3,IF($C7&lt;17,4,IF($C7&lt;25,5,IF($C7&lt;35,6,IF($C7&lt;45,7,IF($C7&lt;55,8,IF($C7&lt;65,9,10))))))))))</f>
        <v>نسبتا خوب</v>
      </c>
      <c r="L7" s="7"/>
    </row>
    <row r="8" spans="1:12" ht="15">
      <c r="A8" s="2" t="s">
        <v>43</v>
      </c>
      <c r="B8" s="3" t="s">
        <v>57</v>
      </c>
      <c r="C8" s="16">
        <v>21</v>
      </c>
      <c r="D8" s="6" t="s">
        <v>9</v>
      </c>
      <c r="E8" s="2">
        <v>8</v>
      </c>
      <c r="F8" s="2">
        <v>3</v>
      </c>
      <c r="G8" s="22">
        <f>E8+(F8/VLOOKUP(E8,'lookup table'!$A$2:$C$23,2,0))</f>
        <v>8.272727272727273</v>
      </c>
      <c r="H8" s="23">
        <f>VLOOKUP($E8-1,'lookup table'!$A$2:$C$23,3,0)+(20*$F8)</f>
        <v>1280</v>
      </c>
      <c r="I8" s="24">
        <f>((VLOOKUP(E8-1,'lookup table'!A$2:$E$23,5))+(F8*VLOOKUP(E8,'lookup table'!$A$2:$E$23,4)))/86400</f>
        <v>0.005326388888888889</v>
      </c>
      <c r="J8" s="22">
        <f t="shared" si="0"/>
        <v>40.82363636363637</v>
      </c>
      <c r="K8" s="23" t="str">
        <f>IF($D8="m",VLOOKUP($G8,'lookup table'!$G$2:$P$132,IF($C8&lt;13,2,IF($C8&lt;15,3,IF($C8&lt;17,4,IF($C8&lt;25,5,IF($C8&lt;35,6,IF($C8&lt;45,7,IF($C8&lt;55,8,IF($C8&lt;65,9,10))))))))),VLOOKUP($G8,'lookup table'!$R$2:$AA$122,IF($C8&lt;13,2,IF($C8&lt;15,3,IF($C8&lt;17,4,IF($C8&lt;25,5,IF($C8&lt;35,6,IF($C8&lt;45,7,IF($C8&lt;55,8,IF($C8&lt;65,9,10))))))))))</f>
        <v>نسبتا خوب</v>
      </c>
      <c r="L8" s="7"/>
    </row>
    <row r="9" spans="1:12" ht="15">
      <c r="A9" s="2" t="s">
        <v>44</v>
      </c>
      <c r="B9" s="3" t="s">
        <v>58</v>
      </c>
      <c r="C9" s="16">
        <v>24</v>
      </c>
      <c r="D9" s="6" t="s">
        <v>9</v>
      </c>
      <c r="E9" s="2">
        <v>9</v>
      </c>
      <c r="F9" s="2">
        <v>4</v>
      </c>
      <c r="G9" s="22">
        <f>E9+(F9/VLOOKUP(E9,'lookup table'!$A$2:$C$23,2,0))</f>
        <v>9.363636363636363</v>
      </c>
      <c r="H9" s="23">
        <f>VLOOKUP($E9-1,'lookup table'!$A$2:$C$23,3,0)+(20*$F9)</f>
        <v>1520</v>
      </c>
      <c r="I9" s="24">
        <f>((VLOOKUP(E9-1,'lookup table'!A$2:$E$23,5))+(F9*VLOOKUP(E9,'lookup table'!$A$2:$E$23,4)))/86400</f>
        <v>0.006148611111111112</v>
      </c>
      <c r="J9" s="22">
        <f t="shared" si="0"/>
        <v>44.598181818181814</v>
      </c>
      <c r="K9" s="23" t="str">
        <f>IF($D9="m",VLOOKUP($G9,'lookup table'!$G$2:$P$132,IF($C9&lt;13,2,IF($C9&lt;15,3,IF($C9&lt;17,4,IF($C9&lt;25,5,IF($C9&lt;35,6,IF($C9&lt;45,7,IF($C9&lt;55,8,IF($C9&lt;65,9,10))))))))),VLOOKUP($G9,'lookup table'!$R$2:$AA$122,IF($C9&lt;13,2,IF($C9&lt;15,3,IF($C9&lt;17,4,IF($C9&lt;25,5,IF($C9&lt;35,6,IF($C9&lt;45,7,IF($C9&lt;55,8,IF($C9&lt;65,9,10))))))))))</f>
        <v>متوسط</v>
      </c>
      <c r="L9" s="7"/>
    </row>
    <row r="10" spans="1:12" ht="15">
      <c r="A10" s="2" t="s">
        <v>45</v>
      </c>
      <c r="B10" s="3" t="s">
        <v>59</v>
      </c>
      <c r="C10" s="16">
        <v>24</v>
      </c>
      <c r="D10" s="6" t="s">
        <v>9</v>
      </c>
      <c r="E10" s="2">
        <v>9</v>
      </c>
      <c r="F10" s="2">
        <v>6</v>
      </c>
      <c r="G10" s="22">
        <f>E10+(F10/VLOOKUP(E10,'lookup table'!$A$2:$C$23,2,0))</f>
        <v>9.545454545454545</v>
      </c>
      <c r="H10" s="23">
        <f>VLOOKUP($E10-1,'lookup table'!$A$2:$C$23,3,0)+(20*$F10)</f>
        <v>1560</v>
      </c>
      <c r="I10" s="24">
        <f>((VLOOKUP(E10-1,'lookup table'!A$2:$E$23,5))+(F10*VLOOKUP(E10,'lookup table'!$A$2:$E$23,4)))/86400</f>
        <v>0.006281944444444444</v>
      </c>
      <c r="J10" s="22">
        <f t="shared" si="0"/>
        <v>45.22727272727272</v>
      </c>
      <c r="K10" s="23" t="str">
        <f>IF($D10="m",VLOOKUP($G10,'lookup table'!$G$2:$P$132,IF($C10&lt;13,2,IF($C10&lt;15,3,IF($C10&lt;17,4,IF($C10&lt;25,5,IF($C10&lt;35,6,IF($C10&lt;45,7,IF($C10&lt;55,8,IF($C10&lt;65,9,10))))))))),VLOOKUP($G10,'lookup table'!$R$2:$AA$122,IF($C10&lt;13,2,IF($C10&lt;15,3,IF($C10&lt;17,4,IF($C10&lt;25,5,IF($C10&lt;35,6,IF($C10&lt;45,7,IF($C10&lt;55,8,IF($C10&lt;65,9,10))))))))))</f>
        <v>متوسط</v>
      </c>
      <c r="L10" s="7"/>
    </row>
    <row r="11" spans="1:12" ht="15">
      <c r="A11" s="2" t="s">
        <v>46</v>
      </c>
      <c r="B11" s="3" t="s">
        <v>60</v>
      </c>
      <c r="C11" s="16">
        <v>20</v>
      </c>
      <c r="D11" s="6" t="s">
        <v>9</v>
      </c>
      <c r="E11" s="2">
        <v>9</v>
      </c>
      <c r="F11" s="2">
        <v>7</v>
      </c>
      <c r="G11" s="22">
        <f>E11+(F11/VLOOKUP(E11,'lookup table'!$A$2:$C$23,2,0))</f>
        <v>9.636363636363637</v>
      </c>
      <c r="H11" s="23">
        <f>VLOOKUP($E11-1,'lookup table'!$A$2:$C$23,3,0)+(20*$F11)</f>
        <v>1580</v>
      </c>
      <c r="I11" s="24">
        <f>((VLOOKUP(E11-1,'lookup table'!A$2:$E$23,5))+(F11*VLOOKUP(E11,'lookup table'!$A$2:$E$23,4)))/86400</f>
        <v>0.006348611111111111</v>
      </c>
      <c r="J11" s="22">
        <f t="shared" si="0"/>
        <v>45.541818181818186</v>
      </c>
      <c r="K11" s="23" t="str">
        <f>IF($D11="m",VLOOKUP($G11,'lookup table'!$G$2:$P$132,IF($C11&lt;13,2,IF($C11&lt;15,3,IF($C11&lt;17,4,IF($C11&lt;25,5,IF($C11&lt;35,6,IF($C11&lt;45,7,IF($C11&lt;55,8,IF($C11&lt;65,9,10))))))))),VLOOKUP($G11,'lookup table'!$R$2:$AA$122,IF($C11&lt;13,2,IF($C11&lt;15,3,IF($C11&lt;17,4,IF($C11&lt;25,5,IF($C11&lt;35,6,IF($C11&lt;45,7,IF($C11&lt;55,8,IF($C11&lt;65,9,10))))))))))</f>
        <v>متوسط</v>
      </c>
      <c r="L11" s="7"/>
    </row>
    <row r="12" spans="1:12" ht="15">
      <c r="A12" s="2" t="s">
        <v>47</v>
      </c>
      <c r="B12" s="3" t="s">
        <v>61</v>
      </c>
      <c r="C12" s="16">
        <v>23</v>
      </c>
      <c r="D12" s="6" t="s">
        <v>9</v>
      </c>
      <c r="E12" s="2">
        <v>10</v>
      </c>
      <c r="F12" s="2">
        <v>2</v>
      </c>
      <c r="G12" s="22">
        <f>E12+(F12/VLOOKUP(E12,'lookup table'!$A$2:$C$23,2,0))</f>
        <v>10.181818181818182</v>
      </c>
      <c r="H12" s="23">
        <f>VLOOKUP($E12-1,'lookup table'!$A$2:$C$23,3,0)+(20*$F12)</f>
        <v>1700</v>
      </c>
      <c r="I12" s="24">
        <f>((VLOOKUP(E12-1,'lookup table'!A$2:$E$23,5))+(F12*VLOOKUP(E12,'lookup table'!$A$2:$E$23,4)))/86400</f>
        <v>0.006743981481481482</v>
      </c>
      <c r="J12" s="22">
        <f t="shared" si="0"/>
        <v>47.4290909090909</v>
      </c>
      <c r="K12" s="23" t="str">
        <f>IF($D12="m",VLOOKUP($G12,'lookup table'!$G$2:$P$132,IF($C12&lt;13,2,IF($C12&lt;15,3,IF($C12&lt;17,4,IF($C12&lt;25,5,IF($C12&lt;35,6,IF($C12&lt;45,7,IF($C12&lt;55,8,IF($C12&lt;65,9,10))))))))),VLOOKUP($G12,'lookup table'!$R$2:$AA$122,IF($C12&lt;13,2,IF($C12&lt;15,3,IF($C12&lt;17,4,IF($C12&lt;25,5,IF($C12&lt;35,6,IF($C12&lt;45,7,IF($C12&lt;55,8,IF($C12&lt;65,9,10))))))))))</f>
        <v>متوسط</v>
      </c>
      <c r="L12" s="7"/>
    </row>
    <row r="13" spans="1:12" ht="15">
      <c r="A13" s="2" t="s">
        <v>48</v>
      </c>
      <c r="B13" s="3" t="s">
        <v>63</v>
      </c>
      <c r="C13" s="16">
        <v>18</v>
      </c>
      <c r="D13" s="6" t="s">
        <v>9</v>
      </c>
      <c r="E13" s="2">
        <v>11</v>
      </c>
      <c r="F13" s="2">
        <v>2</v>
      </c>
      <c r="G13" s="22">
        <f>E13+(F13/VLOOKUP(E13,'lookup table'!$A$2:$C$23,2,0))</f>
        <v>11.166666666666666</v>
      </c>
      <c r="H13" s="23">
        <f>VLOOKUP($E13-1,'lookup table'!$A$2:$C$23,3,0)+(20*$F13)</f>
        <v>1920</v>
      </c>
      <c r="I13" s="24">
        <f>((VLOOKUP(E13-1,'lookup table'!A$2:$E$23,5))+(F13*VLOOKUP(E13,'lookup table'!$A$2:$E$23,4)))/86400</f>
        <v>0.007443981481481481</v>
      </c>
      <c r="J13" s="22">
        <f t="shared" si="0"/>
        <v>50.83666666666666</v>
      </c>
      <c r="K13" s="23" t="str">
        <f>IF($D13="m",VLOOKUP($G13,'lookup table'!$G$2:$P$132,IF($C13&lt;13,2,IF($C13&lt;15,3,IF($C13&lt;17,4,IF($C13&lt;25,5,IF($C13&lt;35,6,IF($C13&lt;45,7,IF($C13&lt;55,8,IF($C13&lt;65,9,10))))))))),VLOOKUP($G13,'lookup table'!$R$2:$AA$122,IF($C13&lt;13,2,IF($C13&lt;15,3,IF($C13&lt;17,4,IF($C13&lt;25,5,IF($C13&lt;35,6,IF($C13&lt;45,7,IF($C13&lt;55,8,IF($C13&lt;65,9,10))))))))))</f>
        <v>خوب</v>
      </c>
      <c r="L13" s="7"/>
    </row>
    <row r="14" spans="1:12" ht="15">
      <c r="A14" s="2" t="s">
        <v>49</v>
      </c>
      <c r="B14" s="3" t="s">
        <v>62</v>
      </c>
      <c r="C14" s="16">
        <v>25</v>
      </c>
      <c r="D14" s="6" t="s">
        <v>9</v>
      </c>
      <c r="E14" s="2">
        <v>7</v>
      </c>
      <c r="F14" s="2">
        <v>1</v>
      </c>
      <c r="G14" s="22">
        <f>E14+(F14/VLOOKUP(E14,'lookup table'!$A$2:$C$23,2,0))</f>
        <v>7.1</v>
      </c>
      <c r="H14" s="23">
        <f>VLOOKUP($E14-1,'lookup table'!$A$2:$C$23,3,0)+(20*$F14)</f>
        <v>1040</v>
      </c>
      <c r="I14" s="24">
        <f>((VLOOKUP(E14-1,'lookup table'!A$2:$E$23,5))+(F14*VLOOKUP(E14,'lookup table'!$A$2:$E$23,4)))/86400</f>
        <v>0.004465972222222222</v>
      </c>
      <c r="J14" s="22">
        <f t="shared" si="0"/>
        <v>36.766</v>
      </c>
      <c r="K14" s="23" t="str">
        <f>IF($D14="m",VLOOKUP($G14,'lookup table'!$G$2:$P$132,IF($C14&lt;13,2,IF($C14&lt;15,3,IF($C14&lt;17,4,IF($C14&lt;25,5,IF($C14&lt;35,6,IF($C14&lt;45,7,IF($C14&lt;55,8,IF($C14&lt;65,9,10))))))))),VLOOKUP($G14,'lookup table'!$R$2:$AA$122,IF($C14&lt;13,2,IF($C14&lt;15,3,IF($C14&lt;17,4,IF($C14&lt;25,5,IF($C14&lt;35,6,IF($C14&lt;45,7,IF($C14&lt;55,8,IF($C14&lt;65,9,10))))))))))</f>
        <v>نسبتا خوب</v>
      </c>
      <c r="L14" s="7"/>
    </row>
    <row r="15" spans="1:12" ht="15">
      <c r="A15" s="2" t="s">
        <v>50</v>
      </c>
      <c r="B15" s="3" t="s">
        <v>64</v>
      </c>
      <c r="C15" s="16">
        <v>10</v>
      </c>
      <c r="D15" s="6" t="s">
        <v>9</v>
      </c>
      <c r="E15" s="2">
        <v>6</v>
      </c>
      <c r="F15" s="2">
        <v>7</v>
      </c>
      <c r="G15" s="22">
        <f>E15+(F15/VLOOKUP(E15,'lookup table'!$A$2:$C$23,2,0))</f>
        <v>6.7</v>
      </c>
      <c r="H15" s="23">
        <f>VLOOKUP($E15-1,'lookup table'!$A$2:$C$23,3,0)+(20*$F15)</f>
        <v>960</v>
      </c>
      <c r="I15" s="24">
        <f>((VLOOKUP(E15-1,'lookup table'!A$2:$E$23,5))+(F15*VLOOKUP(E15,'lookup table'!$A$2:$E$23,4)))/86400</f>
        <v>0.004166087962962963</v>
      </c>
      <c r="J15" s="22">
        <f t="shared" si="0"/>
        <v>35.382</v>
      </c>
      <c r="K15" s="23" t="str">
        <f>IF($D15="m",VLOOKUP($G15,'lookup table'!$G$2:$P$132,IF($C15&lt;13,2,IF($C15&lt;15,3,IF($C15&lt;17,4,IF($C15&lt;25,5,IF($C15&lt;35,6,IF($C15&lt;45,7,IF($C15&lt;55,8,IF($C15&lt;65,9,10))))))))),VLOOKUP($G15,'lookup table'!$R$2:$AA$122,IF($C15&lt;13,2,IF($C15&lt;15,3,IF($C15&lt;17,4,IF($C15&lt;25,5,IF($C15&lt;35,6,IF($C15&lt;45,7,IF($C15&lt;55,8,IF($C15&lt;65,9,10))))))))))</f>
        <v>متوسط</v>
      </c>
      <c r="L15" s="7"/>
    </row>
    <row r="16" ht="15">
      <c r="G16" s="6"/>
    </row>
    <row r="17" spans="6:7" ht="15">
      <c r="F17" s="8" t="s">
        <v>65</v>
      </c>
      <c r="G17" s="16">
        <f>AVERAGE(G7:G15)</f>
        <v>8.851851851851851</v>
      </c>
    </row>
    <row r="18" ht="15">
      <c r="G18" s="6"/>
    </row>
    <row r="19" ht="15">
      <c r="G19" s="6"/>
    </row>
    <row r="20" ht="15">
      <c r="G20" s="6"/>
    </row>
    <row r="21" ht="15">
      <c r="G21" s="6"/>
    </row>
    <row r="22" spans="6:10" ht="25.5" customHeight="1">
      <c r="F22" s="29" t="s">
        <v>76</v>
      </c>
      <c r="G22" s="29"/>
      <c r="H22" s="29"/>
      <c r="I22" s="29"/>
      <c r="J22" s="29"/>
    </row>
    <row r="23" spans="6:10" ht="15">
      <c r="F23" s="19"/>
      <c r="G23" s="20"/>
      <c r="H23" s="19"/>
      <c r="I23" s="19"/>
      <c r="J23" s="19"/>
    </row>
    <row r="24" spans="6:10" ht="30" customHeight="1">
      <c r="F24" s="30" t="s">
        <v>51</v>
      </c>
      <c r="G24" s="30"/>
      <c r="H24" s="30"/>
      <c r="I24" s="30"/>
      <c r="J24" s="30"/>
    </row>
    <row r="25" spans="6:10" ht="30" customHeight="1">
      <c r="F25" s="30" t="s">
        <v>33</v>
      </c>
      <c r="G25" s="30"/>
      <c r="H25" s="30"/>
      <c r="I25" s="30"/>
      <c r="J25" s="30"/>
    </row>
    <row r="26" spans="2:10" ht="30" customHeight="1">
      <c r="B26" s="31" t="s">
        <v>66</v>
      </c>
      <c r="C26" s="31"/>
      <c r="F26" s="30" t="s">
        <v>34</v>
      </c>
      <c r="G26" s="30"/>
      <c r="H26" s="30"/>
      <c r="I26" s="30"/>
      <c r="J26" s="30"/>
    </row>
    <row r="27" spans="6:10" ht="30" customHeight="1">
      <c r="F27" s="30" t="s">
        <v>52</v>
      </c>
      <c r="G27" s="30"/>
      <c r="H27" s="30"/>
      <c r="I27" s="30"/>
      <c r="J27" s="30"/>
    </row>
    <row r="28" spans="6:10" ht="30" customHeight="1">
      <c r="F28" s="30" t="s">
        <v>53</v>
      </c>
      <c r="G28" s="30"/>
      <c r="H28" s="30"/>
      <c r="I28" s="30"/>
      <c r="J28" s="30"/>
    </row>
    <row r="29" spans="6:10" ht="30" customHeight="1">
      <c r="F29" s="30" t="s">
        <v>54</v>
      </c>
      <c r="G29" s="30"/>
      <c r="H29" s="30"/>
      <c r="I29" s="30"/>
      <c r="J29" s="30"/>
    </row>
    <row r="30" spans="6:10" ht="30" customHeight="1">
      <c r="F30" s="30" t="s">
        <v>55</v>
      </c>
      <c r="G30" s="30"/>
      <c r="H30" s="30"/>
      <c r="I30" s="30"/>
      <c r="J30" s="30"/>
    </row>
    <row r="31" ht="15">
      <c r="G31" s="6"/>
    </row>
    <row r="32" ht="15">
      <c r="G32" s="6"/>
    </row>
    <row r="33" ht="15">
      <c r="G33" s="6"/>
    </row>
    <row r="34" ht="15">
      <c r="G34" s="6"/>
    </row>
    <row r="35" ht="15">
      <c r="G35" s="6"/>
    </row>
    <row r="36" ht="15">
      <c r="G36" s="6"/>
    </row>
    <row r="37" ht="15">
      <c r="G37" s="6"/>
    </row>
    <row r="38" ht="15">
      <c r="G38" s="6"/>
    </row>
    <row r="39" ht="15">
      <c r="G39" s="6"/>
    </row>
    <row r="40" ht="15">
      <c r="G40" s="6"/>
    </row>
    <row r="41" ht="15">
      <c r="G41" s="6"/>
    </row>
    <row r="42" ht="15">
      <c r="G42" s="6"/>
    </row>
    <row r="43" ht="15">
      <c r="G43" s="6"/>
    </row>
    <row r="44" ht="15">
      <c r="G44" s="6"/>
    </row>
    <row r="45" ht="15">
      <c r="G45" s="6"/>
    </row>
    <row r="46" ht="15">
      <c r="G46" s="6"/>
    </row>
    <row r="47" ht="15">
      <c r="G47" s="6"/>
    </row>
    <row r="48" ht="15">
      <c r="G48" s="6"/>
    </row>
    <row r="49" ht="15">
      <c r="G49" s="6"/>
    </row>
    <row r="50" ht="15">
      <c r="G50" s="6"/>
    </row>
    <row r="51" ht="15">
      <c r="G51" s="6"/>
    </row>
    <row r="52" ht="15">
      <c r="G52" s="6"/>
    </row>
    <row r="53" ht="15">
      <c r="G53" s="6"/>
    </row>
    <row r="54" ht="15">
      <c r="G54" s="6"/>
    </row>
    <row r="55" ht="15">
      <c r="G55" s="6"/>
    </row>
    <row r="56" ht="15">
      <c r="G56" s="6"/>
    </row>
    <row r="57" ht="15">
      <c r="G57" s="6"/>
    </row>
    <row r="58" ht="15">
      <c r="G58" s="6"/>
    </row>
    <row r="59" ht="15">
      <c r="G59" s="6"/>
    </row>
    <row r="60" ht="15">
      <c r="G60" s="6"/>
    </row>
    <row r="61" ht="15">
      <c r="G61" s="6"/>
    </row>
    <row r="62" ht="15">
      <c r="G62" s="6"/>
    </row>
    <row r="63" ht="15">
      <c r="G63" s="6"/>
    </row>
    <row r="64" ht="15">
      <c r="G64" s="6"/>
    </row>
    <row r="65" ht="15">
      <c r="G65" s="6"/>
    </row>
    <row r="66" ht="15">
      <c r="G66" s="6"/>
    </row>
    <row r="67" ht="15">
      <c r="G67" s="6"/>
    </row>
    <row r="68" ht="15">
      <c r="G68" s="6"/>
    </row>
    <row r="69" ht="15">
      <c r="G69" s="6"/>
    </row>
    <row r="70" ht="15">
      <c r="G70" s="6"/>
    </row>
    <row r="71" ht="15">
      <c r="G71" s="6"/>
    </row>
    <row r="72" ht="15">
      <c r="G72" s="6"/>
    </row>
    <row r="73" ht="15">
      <c r="G73" s="6"/>
    </row>
    <row r="74" ht="15">
      <c r="G74" s="6"/>
    </row>
    <row r="75" ht="15">
      <c r="G75" s="6"/>
    </row>
    <row r="76" ht="15">
      <c r="G76" s="6"/>
    </row>
    <row r="77" ht="15">
      <c r="G77" s="6"/>
    </row>
    <row r="78" ht="15">
      <c r="G78" s="6"/>
    </row>
    <row r="79" ht="15">
      <c r="G79" s="6"/>
    </row>
    <row r="80" ht="15">
      <c r="G80" s="6"/>
    </row>
    <row r="81" ht="15">
      <c r="G81" s="6"/>
    </row>
    <row r="82" ht="15">
      <c r="G82" s="6"/>
    </row>
    <row r="83" ht="15">
      <c r="G83" s="6"/>
    </row>
    <row r="84" ht="15">
      <c r="G84" s="6"/>
    </row>
    <row r="85" ht="15">
      <c r="G85" s="6"/>
    </row>
    <row r="86" ht="15">
      <c r="G86" s="6"/>
    </row>
    <row r="87" ht="15">
      <c r="G87" s="6"/>
    </row>
    <row r="88" ht="15">
      <c r="G88" s="6"/>
    </row>
    <row r="89" ht="15">
      <c r="G89" s="6"/>
    </row>
    <row r="90" ht="15">
      <c r="G90" s="6"/>
    </row>
    <row r="91" ht="15">
      <c r="G91" s="6"/>
    </row>
    <row r="92" ht="15">
      <c r="G92" s="6"/>
    </row>
    <row r="93" ht="15">
      <c r="G93" s="6"/>
    </row>
    <row r="94" ht="15">
      <c r="G94" s="6"/>
    </row>
    <row r="95" ht="15">
      <c r="G95" s="6"/>
    </row>
    <row r="96" ht="15">
      <c r="G96" s="6"/>
    </row>
    <row r="97" ht="15">
      <c r="G97" s="6"/>
    </row>
    <row r="98" ht="15">
      <c r="G98" s="6"/>
    </row>
    <row r="99" ht="15">
      <c r="G99" s="6"/>
    </row>
    <row r="100" ht="15">
      <c r="G100" s="6"/>
    </row>
    <row r="101" ht="15">
      <c r="G101" s="6"/>
    </row>
    <row r="102" ht="15">
      <c r="G102" s="6"/>
    </row>
    <row r="103" ht="15">
      <c r="G103" s="6"/>
    </row>
  </sheetData>
  <mergeCells count="9">
    <mergeCell ref="F28:J28"/>
    <mergeCell ref="F29:J29"/>
    <mergeCell ref="F30:J30"/>
    <mergeCell ref="B26:C26"/>
    <mergeCell ref="F22:J22"/>
    <mergeCell ref="F24:J24"/>
    <mergeCell ref="F25:J25"/>
    <mergeCell ref="F26:J26"/>
    <mergeCell ref="F27:J27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2"/>
  <sheetViews>
    <sheetView workbookViewId="0" topLeftCell="H64">
      <selection activeCell="N52" sqref="N52"/>
    </sheetView>
  </sheetViews>
  <sheetFormatPr defaultColWidth="9.140625" defaultRowHeight="15"/>
  <cols>
    <col min="1" max="2" width="9.140625" style="9" customWidth="1"/>
    <col min="3" max="4" width="13.421875" style="9" customWidth="1"/>
    <col min="5" max="5" width="12.7109375" style="9" customWidth="1"/>
    <col min="6" max="6" width="9.140625" style="9" customWidth="1"/>
    <col min="7" max="7" width="10.8515625" style="9" customWidth="1"/>
    <col min="8" max="16" width="11.28125" style="9" customWidth="1"/>
    <col min="17" max="17" width="9.140625" style="9" customWidth="1"/>
    <col min="18" max="18" width="12.7109375" style="9" customWidth="1"/>
    <col min="19" max="27" width="11.28125" style="9" customWidth="1"/>
    <col min="28" max="16384" width="9.140625" style="9" customWidth="1"/>
  </cols>
  <sheetData>
    <row r="1" spans="1:27" ht="25.5">
      <c r="A1" s="9" t="s">
        <v>0</v>
      </c>
      <c r="B1" s="9" t="s">
        <v>1</v>
      </c>
      <c r="C1" s="9" t="s">
        <v>3</v>
      </c>
      <c r="D1" s="10" t="s">
        <v>22</v>
      </c>
      <c r="E1" s="9" t="s">
        <v>23</v>
      </c>
      <c r="G1" s="9" t="s">
        <v>19</v>
      </c>
      <c r="H1" s="9" t="s">
        <v>10</v>
      </c>
      <c r="I1" s="9" t="s">
        <v>11</v>
      </c>
      <c r="J1" s="9" t="s">
        <v>12</v>
      </c>
      <c r="K1" s="9" t="s">
        <v>13</v>
      </c>
      <c r="L1" s="9" t="s">
        <v>14</v>
      </c>
      <c r="M1" s="9" t="s">
        <v>15</v>
      </c>
      <c r="N1" s="9" t="s">
        <v>16</v>
      </c>
      <c r="O1" s="9" t="s">
        <v>17</v>
      </c>
      <c r="P1" s="9" t="s">
        <v>18</v>
      </c>
      <c r="R1" s="9" t="s">
        <v>20</v>
      </c>
      <c r="S1" s="9" t="s">
        <v>10</v>
      </c>
      <c r="T1" s="9" t="s">
        <v>11</v>
      </c>
      <c r="U1" s="9" t="s">
        <v>12</v>
      </c>
      <c r="V1" s="9" t="s">
        <v>13</v>
      </c>
      <c r="W1" s="9" t="s">
        <v>14</v>
      </c>
      <c r="X1" s="9" t="s">
        <v>15</v>
      </c>
      <c r="Y1" s="9" t="s">
        <v>16</v>
      </c>
      <c r="Z1" s="9" t="s">
        <v>17</v>
      </c>
      <c r="AA1" s="9" t="s">
        <v>18</v>
      </c>
    </row>
    <row r="2" spans="1:27" ht="15">
      <c r="A2" s="9">
        <v>0</v>
      </c>
      <c r="B2" s="9">
        <v>0</v>
      </c>
      <c r="C2" s="9">
        <v>0</v>
      </c>
      <c r="D2" s="9">
        <v>0</v>
      </c>
      <c r="E2" s="9">
        <v>0</v>
      </c>
      <c r="G2" s="11">
        <v>1</v>
      </c>
      <c r="H2" s="9" t="s">
        <v>69</v>
      </c>
      <c r="I2" s="9" t="s">
        <v>69</v>
      </c>
      <c r="J2" s="9" t="s">
        <v>69</v>
      </c>
      <c r="K2" s="9" t="s">
        <v>69</v>
      </c>
      <c r="L2" s="9" t="s">
        <v>69</v>
      </c>
      <c r="M2" s="9" t="s">
        <v>69</v>
      </c>
      <c r="N2" s="9" t="s">
        <v>69</v>
      </c>
      <c r="O2" s="9" t="s">
        <v>69</v>
      </c>
      <c r="P2" s="9" t="s">
        <v>69</v>
      </c>
      <c r="R2" s="11">
        <v>1</v>
      </c>
      <c r="S2" s="9" t="s">
        <v>69</v>
      </c>
      <c r="T2" s="9" t="s">
        <v>69</v>
      </c>
      <c r="U2" s="9" t="s">
        <v>69</v>
      </c>
      <c r="V2" s="9" t="s">
        <v>69</v>
      </c>
      <c r="W2" s="9" t="s">
        <v>69</v>
      </c>
      <c r="X2" s="9" t="s">
        <v>69</v>
      </c>
      <c r="Y2" s="9" t="s">
        <v>69</v>
      </c>
      <c r="Z2" s="9" t="s">
        <v>69</v>
      </c>
      <c r="AA2" s="9" t="s">
        <v>69</v>
      </c>
    </row>
    <row r="3" spans="1:27" ht="15">
      <c r="A3" s="9">
        <v>1</v>
      </c>
      <c r="B3" s="9">
        <v>7</v>
      </c>
      <c r="C3" s="9">
        <v>140</v>
      </c>
      <c r="D3" s="12">
        <v>9</v>
      </c>
      <c r="E3" s="14">
        <v>63</v>
      </c>
      <c r="F3" s="14"/>
      <c r="G3" s="11">
        <v>1.1</v>
      </c>
      <c r="H3" s="9" t="s">
        <v>69</v>
      </c>
      <c r="I3" s="9" t="s">
        <v>69</v>
      </c>
      <c r="J3" s="9" t="s">
        <v>69</v>
      </c>
      <c r="K3" s="9" t="s">
        <v>69</v>
      </c>
      <c r="L3" s="9" t="s">
        <v>69</v>
      </c>
      <c r="M3" s="9" t="s">
        <v>69</v>
      </c>
      <c r="N3" s="9" t="s">
        <v>69</v>
      </c>
      <c r="O3" s="9" t="s">
        <v>69</v>
      </c>
      <c r="P3" s="9" t="s">
        <v>69</v>
      </c>
      <c r="R3" s="11">
        <v>1.1</v>
      </c>
      <c r="S3" s="9" t="s">
        <v>69</v>
      </c>
      <c r="T3" s="9" t="s">
        <v>69</v>
      </c>
      <c r="U3" s="9" t="s">
        <v>69</v>
      </c>
      <c r="V3" s="9" t="s">
        <v>69</v>
      </c>
      <c r="W3" s="9" t="s">
        <v>69</v>
      </c>
      <c r="X3" s="9" t="s">
        <v>69</v>
      </c>
      <c r="Y3" s="9" t="s">
        <v>69</v>
      </c>
      <c r="Z3" s="9" t="s">
        <v>69</v>
      </c>
      <c r="AA3" s="9" t="s">
        <v>69</v>
      </c>
    </row>
    <row r="4" spans="1:27" ht="15">
      <c r="A4" s="9">
        <v>2</v>
      </c>
      <c r="B4" s="9">
        <v>8</v>
      </c>
      <c r="C4" s="9">
        <v>300</v>
      </c>
      <c r="D4" s="12">
        <v>8</v>
      </c>
      <c r="E4" s="14">
        <v>127</v>
      </c>
      <c r="F4" s="14"/>
      <c r="G4" s="11">
        <v>1.2</v>
      </c>
      <c r="H4" s="9" t="s">
        <v>69</v>
      </c>
      <c r="I4" s="9" t="s">
        <v>69</v>
      </c>
      <c r="J4" s="9" t="s">
        <v>69</v>
      </c>
      <c r="K4" s="9" t="s">
        <v>69</v>
      </c>
      <c r="L4" s="9" t="s">
        <v>69</v>
      </c>
      <c r="M4" s="9" t="s">
        <v>69</v>
      </c>
      <c r="N4" s="9" t="s">
        <v>69</v>
      </c>
      <c r="O4" s="9" t="s">
        <v>69</v>
      </c>
      <c r="P4" s="9" t="s">
        <v>69</v>
      </c>
      <c r="R4" s="11">
        <v>1.2</v>
      </c>
      <c r="S4" s="9" t="s">
        <v>69</v>
      </c>
      <c r="T4" s="9" t="s">
        <v>69</v>
      </c>
      <c r="U4" s="9" t="s">
        <v>69</v>
      </c>
      <c r="V4" s="9" t="s">
        <v>69</v>
      </c>
      <c r="W4" s="9" t="s">
        <v>69</v>
      </c>
      <c r="X4" s="9" t="s">
        <v>69</v>
      </c>
      <c r="Y4" s="9" t="s">
        <v>69</v>
      </c>
      <c r="Z4" s="9" t="s">
        <v>69</v>
      </c>
      <c r="AA4" s="9" t="s">
        <v>69</v>
      </c>
    </row>
    <row r="5" spans="1:27" ht="15">
      <c r="A5" s="9">
        <v>3</v>
      </c>
      <c r="B5" s="9">
        <v>8</v>
      </c>
      <c r="C5" s="9">
        <v>460</v>
      </c>
      <c r="D5" s="12">
        <v>7.58</v>
      </c>
      <c r="E5" s="14">
        <v>187.6</v>
      </c>
      <c r="F5" s="14"/>
      <c r="G5" s="11">
        <v>1.3</v>
      </c>
      <c r="H5" s="9" t="s">
        <v>69</v>
      </c>
      <c r="I5" s="9" t="s">
        <v>69</v>
      </c>
      <c r="J5" s="9" t="s">
        <v>69</v>
      </c>
      <c r="K5" s="9" t="s">
        <v>69</v>
      </c>
      <c r="L5" s="9" t="s">
        <v>69</v>
      </c>
      <c r="M5" s="9" t="s">
        <v>69</v>
      </c>
      <c r="N5" s="9" t="s">
        <v>69</v>
      </c>
      <c r="O5" s="9" t="s">
        <v>69</v>
      </c>
      <c r="P5" s="9" t="s">
        <v>69</v>
      </c>
      <c r="R5" s="11">
        <v>1.3</v>
      </c>
      <c r="S5" s="9" t="s">
        <v>69</v>
      </c>
      <c r="T5" s="9" t="s">
        <v>69</v>
      </c>
      <c r="U5" s="9" t="s">
        <v>69</v>
      </c>
      <c r="V5" s="9" t="s">
        <v>69</v>
      </c>
      <c r="W5" s="9" t="s">
        <v>69</v>
      </c>
      <c r="X5" s="9" t="s">
        <v>69</v>
      </c>
      <c r="Y5" s="9" t="s">
        <v>69</v>
      </c>
      <c r="Z5" s="9" t="s">
        <v>69</v>
      </c>
      <c r="AA5" s="9" t="s">
        <v>69</v>
      </c>
    </row>
    <row r="6" spans="1:27" ht="15">
      <c r="A6" s="9">
        <v>4</v>
      </c>
      <c r="B6" s="9">
        <v>9</v>
      </c>
      <c r="C6" s="9">
        <v>640</v>
      </c>
      <c r="D6" s="12">
        <v>7.2</v>
      </c>
      <c r="E6" s="14">
        <v>252.39999999999998</v>
      </c>
      <c r="F6" s="14"/>
      <c r="G6" s="11">
        <v>1.4</v>
      </c>
      <c r="H6" s="9" t="s">
        <v>69</v>
      </c>
      <c r="I6" s="9" t="s">
        <v>69</v>
      </c>
      <c r="J6" s="9" t="s">
        <v>69</v>
      </c>
      <c r="K6" s="9" t="s">
        <v>69</v>
      </c>
      <c r="L6" s="9" t="s">
        <v>69</v>
      </c>
      <c r="M6" s="9" t="s">
        <v>69</v>
      </c>
      <c r="N6" s="9" t="s">
        <v>69</v>
      </c>
      <c r="O6" s="9" t="s">
        <v>69</v>
      </c>
      <c r="P6" s="9" t="s">
        <v>69</v>
      </c>
      <c r="R6" s="11">
        <v>1.4</v>
      </c>
      <c r="S6" s="9" t="s">
        <v>69</v>
      </c>
      <c r="T6" s="9" t="s">
        <v>69</v>
      </c>
      <c r="U6" s="9" t="s">
        <v>69</v>
      </c>
      <c r="V6" s="9" t="s">
        <v>69</v>
      </c>
      <c r="W6" s="9" t="s">
        <v>69</v>
      </c>
      <c r="X6" s="9" t="s">
        <v>69</v>
      </c>
      <c r="Y6" s="9" t="s">
        <v>69</v>
      </c>
      <c r="Z6" s="9" t="s">
        <v>69</v>
      </c>
      <c r="AA6" s="9" t="s">
        <v>69</v>
      </c>
    </row>
    <row r="7" spans="1:27" ht="15">
      <c r="A7" s="9">
        <v>5</v>
      </c>
      <c r="B7" s="9">
        <v>9</v>
      </c>
      <c r="C7" s="9">
        <v>820</v>
      </c>
      <c r="D7" s="12">
        <v>6.86</v>
      </c>
      <c r="E7" s="14">
        <v>314.09999999999997</v>
      </c>
      <c r="F7" s="14"/>
      <c r="G7" s="11">
        <v>1.5</v>
      </c>
      <c r="H7" s="9" t="s">
        <v>69</v>
      </c>
      <c r="I7" s="9" t="s">
        <v>69</v>
      </c>
      <c r="J7" s="9" t="s">
        <v>69</v>
      </c>
      <c r="K7" s="9" t="s">
        <v>69</v>
      </c>
      <c r="L7" s="9" t="s">
        <v>69</v>
      </c>
      <c r="M7" s="9" t="s">
        <v>69</v>
      </c>
      <c r="N7" s="9" t="s">
        <v>69</v>
      </c>
      <c r="O7" s="9" t="s">
        <v>69</v>
      </c>
      <c r="P7" s="9" t="s">
        <v>69</v>
      </c>
      <c r="R7" s="11">
        <v>1.5</v>
      </c>
      <c r="S7" s="9" t="s">
        <v>69</v>
      </c>
      <c r="T7" s="9" t="s">
        <v>69</v>
      </c>
      <c r="U7" s="9" t="s">
        <v>69</v>
      </c>
      <c r="V7" s="9" t="s">
        <v>69</v>
      </c>
      <c r="W7" s="9" t="s">
        <v>69</v>
      </c>
      <c r="X7" s="9" t="s">
        <v>69</v>
      </c>
      <c r="Y7" s="9" t="s">
        <v>69</v>
      </c>
      <c r="Z7" s="9" t="s">
        <v>69</v>
      </c>
      <c r="AA7" s="9" t="s">
        <v>69</v>
      </c>
    </row>
    <row r="8" spans="1:27" ht="15">
      <c r="A8" s="9">
        <v>6</v>
      </c>
      <c r="B8" s="9">
        <v>10</v>
      </c>
      <c r="C8" s="9">
        <v>1020</v>
      </c>
      <c r="D8" s="12">
        <v>6.55</v>
      </c>
      <c r="E8" s="14">
        <v>379.59999999999997</v>
      </c>
      <c r="F8" s="14"/>
      <c r="G8" s="11">
        <v>1.6</v>
      </c>
      <c r="H8" s="9" t="s">
        <v>69</v>
      </c>
      <c r="I8" s="9" t="s">
        <v>69</v>
      </c>
      <c r="J8" s="9" t="s">
        <v>69</v>
      </c>
      <c r="K8" s="9" t="s">
        <v>69</v>
      </c>
      <c r="L8" s="9" t="s">
        <v>69</v>
      </c>
      <c r="M8" s="9" t="s">
        <v>69</v>
      </c>
      <c r="N8" s="9" t="s">
        <v>69</v>
      </c>
      <c r="O8" s="9" t="s">
        <v>69</v>
      </c>
      <c r="P8" s="9" t="s">
        <v>69</v>
      </c>
      <c r="R8" s="11">
        <v>1.6</v>
      </c>
      <c r="S8" s="9" t="s">
        <v>69</v>
      </c>
      <c r="T8" s="9" t="s">
        <v>69</v>
      </c>
      <c r="U8" s="9" t="s">
        <v>69</v>
      </c>
      <c r="V8" s="9" t="s">
        <v>69</v>
      </c>
      <c r="W8" s="9" t="s">
        <v>69</v>
      </c>
      <c r="X8" s="9" t="s">
        <v>69</v>
      </c>
      <c r="Y8" s="9" t="s">
        <v>69</v>
      </c>
      <c r="Z8" s="9" t="s">
        <v>69</v>
      </c>
      <c r="AA8" s="9" t="s">
        <v>69</v>
      </c>
    </row>
    <row r="9" spans="1:27" ht="15">
      <c r="A9" s="9">
        <v>7</v>
      </c>
      <c r="B9" s="9">
        <v>10</v>
      </c>
      <c r="C9" s="9">
        <v>1220</v>
      </c>
      <c r="D9" s="12">
        <v>6.26</v>
      </c>
      <c r="E9" s="14">
        <v>442.2</v>
      </c>
      <c r="F9" s="14"/>
      <c r="G9" s="11">
        <v>1.7000000000000002</v>
      </c>
      <c r="H9" s="9" t="s">
        <v>69</v>
      </c>
      <c r="I9" s="9" t="s">
        <v>69</v>
      </c>
      <c r="J9" s="9" t="s">
        <v>69</v>
      </c>
      <c r="K9" s="9" t="s">
        <v>69</v>
      </c>
      <c r="L9" s="9" t="s">
        <v>69</v>
      </c>
      <c r="M9" s="9" t="s">
        <v>69</v>
      </c>
      <c r="N9" s="9" t="s">
        <v>69</v>
      </c>
      <c r="O9" s="9" t="s">
        <v>69</v>
      </c>
      <c r="P9" s="9" t="s">
        <v>69</v>
      </c>
      <c r="R9" s="11">
        <v>1.7000000000000002</v>
      </c>
      <c r="S9" s="9" t="s">
        <v>69</v>
      </c>
      <c r="T9" s="9" t="s">
        <v>69</v>
      </c>
      <c r="U9" s="9" t="s">
        <v>69</v>
      </c>
      <c r="V9" s="9" t="s">
        <v>69</v>
      </c>
      <c r="W9" s="9" t="s">
        <v>69</v>
      </c>
      <c r="X9" s="9" t="s">
        <v>69</v>
      </c>
      <c r="Y9" s="9" t="s">
        <v>69</v>
      </c>
      <c r="Z9" s="9" t="s">
        <v>69</v>
      </c>
      <c r="AA9" s="9" t="s">
        <v>70</v>
      </c>
    </row>
    <row r="10" spans="1:27" ht="15">
      <c r="A10" s="9">
        <v>8</v>
      </c>
      <c r="B10" s="9">
        <v>11</v>
      </c>
      <c r="C10" s="9">
        <v>1440</v>
      </c>
      <c r="D10" s="12">
        <v>6</v>
      </c>
      <c r="E10" s="14">
        <v>508.2</v>
      </c>
      <c r="F10" s="14"/>
      <c r="G10" s="11">
        <v>1.8</v>
      </c>
      <c r="H10" s="9" t="s">
        <v>69</v>
      </c>
      <c r="I10" s="9" t="s">
        <v>69</v>
      </c>
      <c r="J10" s="9" t="s">
        <v>69</v>
      </c>
      <c r="K10" s="9" t="s">
        <v>69</v>
      </c>
      <c r="L10" s="9" t="s">
        <v>69</v>
      </c>
      <c r="M10" s="9" t="s">
        <v>69</v>
      </c>
      <c r="N10" s="9" t="s">
        <v>69</v>
      </c>
      <c r="O10" s="9" t="s">
        <v>69</v>
      </c>
      <c r="P10" s="9" t="s">
        <v>69</v>
      </c>
      <c r="R10" s="11">
        <v>1.8</v>
      </c>
      <c r="S10" s="9" t="s">
        <v>69</v>
      </c>
      <c r="T10" s="9" t="s">
        <v>69</v>
      </c>
      <c r="U10" s="9" t="s">
        <v>69</v>
      </c>
      <c r="V10" s="9" t="s">
        <v>69</v>
      </c>
      <c r="W10" s="9" t="s">
        <v>69</v>
      </c>
      <c r="X10" s="9" t="s">
        <v>69</v>
      </c>
      <c r="Y10" s="9" t="s">
        <v>69</v>
      </c>
      <c r="Z10" s="9" t="s">
        <v>69</v>
      </c>
      <c r="AA10" s="9" t="s">
        <v>70</v>
      </c>
    </row>
    <row r="11" spans="1:27" ht="15">
      <c r="A11" s="9">
        <v>9</v>
      </c>
      <c r="B11" s="9">
        <v>11</v>
      </c>
      <c r="C11" s="9">
        <v>1660</v>
      </c>
      <c r="D11" s="12">
        <v>5.76</v>
      </c>
      <c r="E11" s="14">
        <v>571.6</v>
      </c>
      <c r="F11" s="14"/>
      <c r="G11" s="11">
        <v>1.9</v>
      </c>
      <c r="H11" s="9" t="s">
        <v>69</v>
      </c>
      <c r="I11" s="9" t="s">
        <v>69</v>
      </c>
      <c r="J11" s="9" t="s">
        <v>69</v>
      </c>
      <c r="K11" s="9" t="s">
        <v>69</v>
      </c>
      <c r="L11" s="9" t="s">
        <v>69</v>
      </c>
      <c r="M11" s="9" t="s">
        <v>69</v>
      </c>
      <c r="N11" s="9" t="s">
        <v>69</v>
      </c>
      <c r="O11" s="9" t="s">
        <v>69</v>
      </c>
      <c r="P11" s="9" t="s">
        <v>69</v>
      </c>
      <c r="R11" s="11">
        <v>1.9</v>
      </c>
      <c r="S11" s="9" t="s">
        <v>69</v>
      </c>
      <c r="T11" s="9" t="s">
        <v>69</v>
      </c>
      <c r="U11" s="9" t="s">
        <v>69</v>
      </c>
      <c r="V11" s="9" t="s">
        <v>69</v>
      </c>
      <c r="W11" s="9" t="s">
        <v>69</v>
      </c>
      <c r="X11" s="9" t="s">
        <v>69</v>
      </c>
      <c r="Y11" s="9" t="s">
        <v>69</v>
      </c>
      <c r="Z11" s="9" t="s">
        <v>69</v>
      </c>
      <c r="AA11" s="9" t="s">
        <v>70</v>
      </c>
    </row>
    <row r="12" spans="1:27" ht="15">
      <c r="A12" s="9">
        <v>10</v>
      </c>
      <c r="B12" s="9">
        <v>11</v>
      </c>
      <c r="C12" s="9">
        <v>1880</v>
      </c>
      <c r="D12" s="12">
        <v>5.54</v>
      </c>
      <c r="E12" s="14">
        <v>632.5</v>
      </c>
      <c r="F12" s="14"/>
      <c r="G12" s="11">
        <v>2</v>
      </c>
      <c r="H12" s="9" t="s">
        <v>69</v>
      </c>
      <c r="I12" s="9" t="s">
        <v>69</v>
      </c>
      <c r="J12" s="9" t="s">
        <v>69</v>
      </c>
      <c r="K12" s="9" t="s">
        <v>69</v>
      </c>
      <c r="L12" s="9" t="s">
        <v>69</v>
      </c>
      <c r="M12" s="9" t="s">
        <v>69</v>
      </c>
      <c r="N12" s="9" t="s">
        <v>69</v>
      </c>
      <c r="O12" s="9" t="s">
        <v>69</v>
      </c>
      <c r="P12" s="9" t="s">
        <v>69</v>
      </c>
      <c r="R12" s="11">
        <v>2</v>
      </c>
      <c r="S12" s="9" t="s">
        <v>69</v>
      </c>
      <c r="T12" s="9" t="s">
        <v>69</v>
      </c>
      <c r="U12" s="9" t="s">
        <v>69</v>
      </c>
      <c r="V12" s="9" t="s">
        <v>69</v>
      </c>
      <c r="W12" s="9" t="s">
        <v>69</v>
      </c>
      <c r="X12" s="9" t="s">
        <v>69</v>
      </c>
      <c r="Y12" s="9" t="s">
        <v>69</v>
      </c>
      <c r="Z12" s="9" t="s">
        <v>69</v>
      </c>
      <c r="AA12" s="9" t="s">
        <v>70</v>
      </c>
    </row>
    <row r="13" spans="1:27" ht="15">
      <c r="A13" s="9">
        <v>11</v>
      </c>
      <c r="B13" s="9">
        <v>12</v>
      </c>
      <c r="C13" s="9">
        <v>2120</v>
      </c>
      <c r="D13" s="12">
        <v>5.33</v>
      </c>
      <c r="E13" s="14">
        <v>696.5</v>
      </c>
      <c r="F13" s="14"/>
      <c r="G13" s="11">
        <v>2.1</v>
      </c>
      <c r="H13" s="9" t="s">
        <v>69</v>
      </c>
      <c r="I13" s="9" t="s">
        <v>69</v>
      </c>
      <c r="J13" s="9" t="s">
        <v>69</v>
      </c>
      <c r="K13" s="9" t="s">
        <v>69</v>
      </c>
      <c r="L13" s="9" t="s">
        <v>69</v>
      </c>
      <c r="M13" s="9" t="s">
        <v>69</v>
      </c>
      <c r="N13" s="9" t="s">
        <v>69</v>
      </c>
      <c r="O13" s="9" t="s">
        <v>69</v>
      </c>
      <c r="P13" s="9" t="s">
        <v>69</v>
      </c>
      <c r="R13" s="11">
        <v>2.1</v>
      </c>
      <c r="S13" s="9" t="s">
        <v>69</v>
      </c>
      <c r="T13" s="9" t="s">
        <v>69</v>
      </c>
      <c r="U13" s="9" t="s">
        <v>69</v>
      </c>
      <c r="V13" s="9" t="s">
        <v>69</v>
      </c>
      <c r="W13" s="9" t="s">
        <v>69</v>
      </c>
      <c r="X13" s="9" t="s">
        <v>69</v>
      </c>
      <c r="Y13" s="9" t="s">
        <v>69</v>
      </c>
      <c r="Z13" s="9" t="s">
        <v>69</v>
      </c>
      <c r="AA13" s="9" t="s">
        <v>70</v>
      </c>
    </row>
    <row r="14" spans="1:27" ht="15">
      <c r="A14" s="9">
        <v>12</v>
      </c>
      <c r="B14" s="9">
        <v>12</v>
      </c>
      <c r="C14" s="9">
        <v>2360</v>
      </c>
      <c r="D14" s="12">
        <v>5.14</v>
      </c>
      <c r="E14" s="14">
        <v>758.2</v>
      </c>
      <c r="F14" s="14"/>
      <c r="G14" s="11">
        <v>2.2</v>
      </c>
      <c r="H14" s="9" t="s">
        <v>69</v>
      </c>
      <c r="I14" s="9" t="s">
        <v>69</v>
      </c>
      <c r="J14" s="9" t="s">
        <v>69</v>
      </c>
      <c r="K14" s="9" t="s">
        <v>69</v>
      </c>
      <c r="L14" s="9" t="s">
        <v>69</v>
      </c>
      <c r="M14" s="9" t="s">
        <v>69</v>
      </c>
      <c r="N14" s="9" t="s">
        <v>69</v>
      </c>
      <c r="O14" s="9" t="s">
        <v>69</v>
      </c>
      <c r="P14" s="9" t="s">
        <v>69</v>
      </c>
      <c r="R14" s="11">
        <v>2.2</v>
      </c>
      <c r="S14" s="9" t="s">
        <v>69</v>
      </c>
      <c r="T14" s="9" t="s">
        <v>69</v>
      </c>
      <c r="U14" s="9" t="s">
        <v>69</v>
      </c>
      <c r="V14" s="9" t="s">
        <v>69</v>
      </c>
      <c r="W14" s="9" t="s">
        <v>69</v>
      </c>
      <c r="X14" s="9" t="s">
        <v>69</v>
      </c>
      <c r="Y14" s="9" t="s">
        <v>69</v>
      </c>
      <c r="Z14" s="9" t="s">
        <v>69</v>
      </c>
      <c r="AA14" s="9" t="s">
        <v>73</v>
      </c>
    </row>
    <row r="15" spans="1:27" ht="15">
      <c r="A15" s="9">
        <v>13</v>
      </c>
      <c r="B15" s="9">
        <v>13</v>
      </c>
      <c r="C15" s="9">
        <v>2620</v>
      </c>
      <c r="D15" s="12">
        <v>4.97</v>
      </c>
      <c r="E15" s="14">
        <v>822.8000000000001</v>
      </c>
      <c r="F15" s="14"/>
      <c r="G15" s="11">
        <v>2.3</v>
      </c>
      <c r="H15" s="9" t="s">
        <v>69</v>
      </c>
      <c r="I15" s="9" t="s">
        <v>69</v>
      </c>
      <c r="J15" s="9" t="s">
        <v>69</v>
      </c>
      <c r="K15" s="9" t="s">
        <v>69</v>
      </c>
      <c r="L15" s="9" t="s">
        <v>69</v>
      </c>
      <c r="M15" s="9" t="s">
        <v>69</v>
      </c>
      <c r="N15" s="9" t="s">
        <v>69</v>
      </c>
      <c r="O15" s="9" t="s">
        <v>69</v>
      </c>
      <c r="P15" s="9" t="s">
        <v>70</v>
      </c>
      <c r="R15" s="11">
        <v>2.3</v>
      </c>
      <c r="S15" s="9" t="s">
        <v>69</v>
      </c>
      <c r="T15" s="9" t="s">
        <v>69</v>
      </c>
      <c r="U15" s="9" t="s">
        <v>69</v>
      </c>
      <c r="V15" s="9" t="s">
        <v>69</v>
      </c>
      <c r="W15" s="9" t="s">
        <v>69</v>
      </c>
      <c r="X15" s="9" t="s">
        <v>69</v>
      </c>
      <c r="Y15" s="9" t="s">
        <v>69</v>
      </c>
      <c r="Z15" s="9" t="s">
        <v>70</v>
      </c>
      <c r="AA15" s="9" t="s">
        <v>73</v>
      </c>
    </row>
    <row r="16" spans="1:27" ht="15">
      <c r="A16" s="9">
        <v>14</v>
      </c>
      <c r="B16" s="9">
        <v>13</v>
      </c>
      <c r="C16" s="9">
        <v>2880</v>
      </c>
      <c r="D16" s="12">
        <v>4.8</v>
      </c>
      <c r="E16" s="14">
        <v>885.2</v>
      </c>
      <c r="F16" s="14"/>
      <c r="G16" s="11">
        <v>2.4000000000000004</v>
      </c>
      <c r="H16" s="9" t="s">
        <v>69</v>
      </c>
      <c r="I16" s="9" t="s">
        <v>69</v>
      </c>
      <c r="J16" s="9" t="s">
        <v>69</v>
      </c>
      <c r="K16" s="9" t="s">
        <v>69</v>
      </c>
      <c r="L16" s="9" t="s">
        <v>69</v>
      </c>
      <c r="M16" s="9" t="s">
        <v>69</v>
      </c>
      <c r="N16" s="9" t="s">
        <v>69</v>
      </c>
      <c r="O16" s="9" t="s">
        <v>69</v>
      </c>
      <c r="P16" s="9" t="s">
        <v>70</v>
      </c>
      <c r="R16" s="11">
        <v>2.4000000000000004</v>
      </c>
      <c r="S16" s="9" t="s">
        <v>69</v>
      </c>
      <c r="T16" s="9" t="s">
        <v>69</v>
      </c>
      <c r="U16" s="9" t="s">
        <v>69</v>
      </c>
      <c r="V16" s="9" t="s">
        <v>69</v>
      </c>
      <c r="W16" s="9" t="s">
        <v>69</v>
      </c>
      <c r="X16" s="9" t="s">
        <v>69</v>
      </c>
      <c r="Y16" s="9" t="s">
        <v>69</v>
      </c>
      <c r="Z16" s="9" t="s">
        <v>70</v>
      </c>
      <c r="AA16" s="9" t="s">
        <v>73</v>
      </c>
    </row>
    <row r="17" spans="1:27" ht="15">
      <c r="A17" s="9">
        <v>15</v>
      </c>
      <c r="B17" s="9">
        <v>13</v>
      </c>
      <c r="C17" s="9">
        <v>3140</v>
      </c>
      <c r="D17" s="12">
        <v>4.65</v>
      </c>
      <c r="E17" s="14">
        <v>945.6</v>
      </c>
      <c r="F17" s="14"/>
      <c r="G17" s="11">
        <v>2.5</v>
      </c>
      <c r="H17" s="9" t="s">
        <v>69</v>
      </c>
      <c r="I17" s="9" t="s">
        <v>69</v>
      </c>
      <c r="J17" s="9" t="s">
        <v>69</v>
      </c>
      <c r="K17" s="9" t="s">
        <v>69</v>
      </c>
      <c r="L17" s="9" t="s">
        <v>69</v>
      </c>
      <c r="M17" s="9" t="s">
        <v>69</v>
      </c>
      <c r="N17" s="9" t="s">
        <v>69</v>
      </c>
      <c r="O17" s="9" t="s">
        <v>69</v>
      </c>
      <c r="P17" s="9" t="s">
        <v>70</v>
      </c>
      <c r="R17" s="11">
        <v>2.5</v>
      </c>
      <c r="S17" s="9" t="s">
        <v>69</v>
      </c>
      <c r="T17" s="9" t="s">
        <v>69</v>
      </c>
      <c r="U17" s="9" t="s">
        <v>69</v>
      </c>
      <c r="V17" s="9" t="s">
        <v>69</v>
      </c>
      <c r="W17" s="9" t="s">
        <v>69</v>
      </c>
      <c r="X17" s="9" t="s">
        <v>69</v>
      </c>
      <c r="Y17" s="9" t="s">
        <v>69</v>
      </c>
      <c r="Z17" s="9" t="s">
        <v>70</v>
      </c>
      <c r="AA17" s="9" t="s">
        <v>73</v>
      </c>
    </row>
    <row r="18" spans="1:27" ht="15">
      <c r="A18" s="9">
        <v>16</v>
      </c>
      <c r="B18" s="9">
        <v>14</v>
      </c>
      <c r="C18" s="9">
        <v>3420</v>
      </c>
      <c r="D18" s="12">
        <v>4.5</v>
      </c>
      <c r="E18" s="14">
        <v>1008.6</v>
      </c>
      <c r="F18" s="14"/>
      <c r="G18" s="11">
        <v>2.6</v>
      </c>
      <c r="H18" s="9" t="s">
        <v>69</v>
      </c>
      <c r="I18" s="9" t="s">
        <v>69</v>
      </c>
      <c r="J18" s="9" t="s">
        <v>69</v>
      </c>
      <c r="K18" s="9" t="s">
        <v>69</v>
      </c>
      <c r="L18" s="9" t="s">
        <v>69</v>
      </c>
      <c r="M18" s="9" t="s">
        <v>69</v>
      </c>
      <c r="N18" s="9" t="s">
        <v>69</v>
      </c>
      <c r="O18" s="9" t="s">
        <v>69</v>
      </c>
      <c r="P18" s="9" t="s">
        <v>70</v>
      </c>
      <c r="R18" s="11">
        <v>2.6</v>
      </c>
      <c r="S18" s="9" t="s">
        <v>69</v>
      </c>
      <c r="T18" s="9" t="s">
        <v>69</v>
      </c>
      <c r="U18" s="9" t="s">
        <v>69</v>
      </c>
      <c r="V18" s="9" t="s">
        <v>69</v>
      </c>
      <c r="W18" s="9" t="s">
        <v>69</v>
      </c>
      <c r="X18" s="9" t="s">
        <v>69</v>
      </c>
      <c r="Y18" s="9" t="s">
        <v>70</v>
      </c>
      <c r="Z18" s="9" t="s">
        <v>70</v>
      </c>
      <c r="AA18" s="9" t="s">
        <v>73</v>
      </c>
    </row>
    <row r="19" spans="1:27" ht="15">
      <c r="A19" s="9">
        <v>17</v>
      </c>
      <c r="B19" s="9">
        <v>14</v>
      </c>
      <c r="C19" s="9">
        <v>3700</v>
      </c>
      <c r="D19" s="12">
        <v>4.36</v>
      </c>
      <c r="E19" s="14">
        <v>1069.7</v>
      </c>
      <c r="F19" s="14"/>
      <c r="G19" s="11">
        <v>2.7</v>
      </c>
      <c r="H19" s="9" t="s">
        <v>69</v>
      </c>
      <c r="I19" s="9" t="s">
        <v>69</v>
      </c>
      <c r="J19" s="9" t="s">
        <v>69</v>
      </c>
      <c r="K19" s="9" t="s">
        <v>69</v>
      </c>
      <c r="L19" s="9" t="s">
        <v>69</v>
      </c>
      <c r="M19" s="9" t="s">
        <v>69</v>
      </c>
      <c r="N19" s="9" t="s">
        <v>69</v>
      </c>
      <c r="O19" s="9" t="s">
        <v>69</v>
      </c>
      <c r="P19" s="9" t="s">
        <v>70</v>
      </c>
      <c r="R19" s="11">
        <v>2.7</v>
      </c>
      <c r="S19" s="9" t="s">
        <v>69</v>
      </c>
      <c r="T19" s="9" t="s">
        <v>69</v>
      </c>
      <c r="U19" s="9" t="s">
        <v>69</v>
      </c>
      <c r="V19" s="9" t="s">
        <v>69</v>
      </c>
      <c r="W19" s="9" t="s">
        <v>69</v>
      </c>
      <c r="X19" s="9" t="s">
        <v>69</v>
      </c>
      <c r="Y19" s="9" t="s">
        <v>70</v>
      </c>
      <c r="Z19" s="9" t="s">
        <v>70</v>
      </c>
      <c r="AA19" s="9" t="s">
        <v>73</v>
      </c>
    </row>
    <row r="20" spans="1:27" ht="15">
      <c r="A20" s="9">
        <v>18</v>
      </c>
      <c r="B20" s="9">
        <v>15</v>
      </c>
      <c r="C20" s="9">
        <v>4000</v>
      </c>
      <c r="D20" s="12">
        <v>4.24</v>
      </c>
      <c r="E20" s="14">
        <v>1133.2</v>
      </c>
      <c r="F20" s="14"/>
      <c r="G20" s="11">
        <v>2.8</v>
      </c>
      <c r="H20" s="9" t="s">
        <v>69</v>
      </c>
      <c r="I20" s="9" t="s">
        <v>69</v>
      </c>
      <c r="J20" s="9" t="s">
        <v>69</v>
      </c>
      <c r="K20" s="9" t="s">
        <v>69</v>
      </c>
      <c r="L20" s="9" t="s">
        <v>69</v>
      </c>
      <c r="M20" s="9" t="s">
        <v>69</v>
      </c>
      <c r="N20" s="9" t="s">
        <v>69</v>
      </c>
      <c r="O20" s="9" t="s">
        <v>69</v>
      </c>
      <c r="P20" s="9" t="s">
        <v>73</v>
      </c>
      <c r="R20" s="11">
        <v>2.8</v>
      </c>
      <c r="S20" s="9" t="s">
        <v>70</v>
      </c>
      <c r="T20" s="9" t="s">
        <v>69</v>
      </c>
      <c r="U20" s="9" t="s">
        <v>69</v>
      </c>
      <c r="V20" s="9" t="s">
        <v>69</v>
      </c>
      <c r="W20" s="9" t="s">
        <v>69</v>
      </c>
      <c r="X20" s="9" t="s">
        <v>69</v>
      </c>
      <c r="Y20" s="9" t="s">
        <v>70</v>
      </c>
      <c r="Z20" s="9" t="s">
        <v>70</v>
      </c>
      <c r="AA20" s="9" t="s">
        <v>73</v>
      </c>
    </row>
    <row r="21" spans="1:27" ht="15">
      <c r="A21" s="9">
        <v>19</v>
      </c>
      <c r="B21" s="9">
        <v>15</v>
      </c>
      <c r="C21" s="9">
        <v>4300</v>
      </c>
      <c r="D21" s="12">
        <v>4.11</v>
      </c>
      <c r="E21" s="14">
        <v>1194.9</v>
      </c>
      <c r="F21" s="14"/>
      <c r="G21" s="11">
        <v>2.9000000000000004</v>
      </c>
      <c r="H21" s="9" t="s">
        <v>69</v>
      </c>
      <c r="I21" s="9" t="s">
        <v>69</v>
      </c>
      <c r="J21" s="9" t="s">
        <v>69</v>
      </c>
      <c r="K21" s="9" t="s">
        <v>69</v>
      </c>
      <c r="L21" s="9" t="s">
        <v>69</v>
      </c>
      <c r="M21" s="9" t="s">
        <v>69</v>
      </c>
      <c r="N21" s="9" t="s">
        <v>69</v>
      </c>
      <c r="O21" s="9" t="s">
        <v>70</v>
      </c>
      <c r="P21" s="9" t="s">
        <v>73</v>
      </c>
      <c r="R21" s="11">
        <v>2.9000000000000004</v>
      </c>
      <c r="S21" s="9" t="s">
        <v>70</v>
      </c>
      <c r="T21" s="9" t="s">
        <v>69</v>
      </c>
      <c r="U21" s="9" t="s">
        <v>69</v>
      </c>
      <c r="V21" s="9" t="s">
        <v>69</v>
      </c>
      <c r="W21" s="9" t="s">
        <v>69</v>
      </c>
      <c r="X21" s="9" t="s">
        <v>70</v>
      </c>
      <c r="Y21" s="9" t="s">
        <v>70</v>
      </c>
      <c r="Z21" s="9" t="s">
        <v>73</v>
      </c>
      <c r="AA21" s="9" t="s">
        <v>71</v>
      </c>
    </row>
    <row r="22" spans="1:27" ht="15">
      <c r="A22" s="9">
        <v>20</v>
      </c>
      <c r="B22" s="9">
        <v>16</v>
      </c>
      <c r="C22" s="9">
        <v>4620</v>
      </c>
      <c r="D22" s="12">
        <v>4</v>
      </c>
      <c r="E22" s="14">
        <v>1258.9</v>
      </c>
      <c r="F22" s="14"/>
      <c r="G22" s="11">
        <v>3</v>
      </c>
      <c r="H22" s="9" t="s">
        <v>69</v>
      </c>
      <c r="I22" s="9" t="s">
        <v>69</v>
      </c>
      <c r="J22" s="9" t="s">
        <v>69</v>
      </c>
      <c r="K22" s="9" t="s">
        <v>69</v>
      </c>
      <c r="L22" s="9" t="s">
        <v>69</v>
      </c>
      <c r="M22" s="9" t="s">
        <v>69</v>
      </c>
      <c r="N22" s="9" t="s">
        <v>69</v>
      </c>
      <c r="O22" s="9" t="s">
        <v>70</v>
      </c>
      <c r="P22" s="9" t="s">
        <v>73</v>
      </c>
      <c r="R22" s="11">
        <v>3</v>
      </c>
      <c r="S22" s="9" t="s">
        <v>70</v>
      </c>
      <c r="T22" s="9" t="s">
        <v>69</v>
      </c>
      <c r="U22" s="9" t="s">
        <v>69</v>
      </c>
      <c r="V22" s="9" t="s">
        <v>69</v>
      </c>
      <c r="W22" s="9" t="s">
        <v>69</v>
      </c>
      <c r="X22" s="9" t="s">
        <v>70</v>
      </c>
      <c r="Y22" s="9" t="s">
        <v>70</v>
      </c>
      <c r="Z22" s="9" t="s">
        <v>73</v>
      </c>
      <c r="AA22" s="9" t="s">
        <v>71</v>
      </c>
    </row>
    <row r="23" spans="1:27" ht="15">
      <c r="A23" s="9">
        <v>21</v>
      </c>
      <c r="B23" s="9">
        <v>16</v>
      </c>
      <c r="C23" s="9">
        <v>4940</v>
      </c>
      <c r="D23" s="12">
        <v>3.89</v>
      </c>
      <c r="E23" s="14">
        <v>1321.2</v>
      </c>
      <c r="F23" s="14"/>
      <c r="G23" s="11">
        <v>3.1</v>
      </c>
      <c r="H23" s="9" t="s">
        <v>69</v>
      </c>
      <c r="I23" s="9" t="s">
        <v>69</v>
      </c>
      <c r="J23" s="9" t="s">
        <v>69</v>
      </c>
      <c r="K23" s="9" t="s">
        <v>69</v>
      </c>
      <c r="L23" s="9" t="s">
        <v>69</v>
      </c>
      <c r="M23" s="9" t="s">
        <v>69</v>
      </c>
      <c r="N23" s="9" t="s">
        <v>69</v>
      </c>
      <c r="O23" s="9" t="s">
        <v>70</v>
      </c>
      <c r="P23" s="9" t="s">
        <v>73</v>
      </c>
      <c r="R23" s="11">
        <v>3.1</v>
      </c>
      <c r="S23" s="9" t="s">
        <v>70</v>
      </c>
      <c r="T23" s="9" t="s">
        <v>69</v>
      </c>
      <c r="U23" s="9" t="s">
        <v>69</v>
      </c>
      <c r="V23" s="9" t="s">
        <v>69</v>
      </c>
      <c r="W23" s="9" t="s">
        <v>69</v>
      </c>
      <c r="X23" s="9" t="s">
        <v>70</v>
      </c>
      <c r="Y23" s="9" t="s">
        <v>70</v>
      </c>
      <c r="Z23" s="9" t="s">
        <v>73</v>
      </c>
      <c r="AA23" s="9" t="s">
        <v>71</v>
      </c>
    </row>
    <row r="24" spans="7:27" ht="15">
      <c r="G24" s="11">
        <v>3.2</v>
      </c>
      <c r="H24" s="9" t="s">
        <v>69</v>
      </c>
      <c r="I24" s="9" t="s">
        <v>69</v>
      </c>
      <c r="J24" s="9" t="s">
        <v>69</v>
      </c>
      <c r="K24" s="9" t="s">
        <v>69</v>
      </c>
      <c r="L24" s="9" t="s">
        <v>69</v>
      </c>
      <c r="M24" s="9" t="s">
        <v>69</v>
      </c>
      <c r="N24" s="9" t="s">
        <v>69</v>
      </c>
      <c r="O24" s="9" t="s">
        <v>70</v>
      </c>
      <c r="P24" s="9" t="s">
        <v>73</v>
      </c>
      <c r="R24" s="11">
        <v>3.2</v>
      </c>
      <c r="S24" s="9" t="s">
        <v>70</v>
      </c>
      <c r="T24" s="9" t="s">
        <v>69</v>
      </c>
      <c r="U24" s="9" t="s">
        <v>69</v>
      </c>
      <c r="V24" s="9" t="s">
        <v>69</v>
      </c>
      <c r="W24" s="9" t="s">
        <v>69</v>
      </c>
      <c r="X24" s="9" t="s">
        <v>70</v>
      </c>
      <c r="Y24" s="9" t="s">
        <v>70</v>
      </c>
      <c r="Z24" s="9" t="s">
        <v>73</v>
      </c>
      <c r="AA24" s="9" t="s">
        <v>71</v>
      </c>
    </row>
    <row r="25" spans="7:27" ht="15">
      <c r="G25" s="11">
        <v>3.3000000000000003</v>
      </c>
      <c r="H25" s="9" t="s">
        <v>69</v>
      </c>
      <c r="I25" s="9" t="s">
        <v>69</v>
      </c>
      <c r="J25" s="9" t="s">
        <v>69</v>
      </c>
      <c r="K25" s="9" t="s">
        <v>69</v>
      </c>
      <c r="L25" s="9" t="s">
        <v>69</v>
      </c>
      <c r="M25" s="9" t="s">
        <v>69</v>
      </c>
      <c r="N25" s="9" t="s">
        <v>69</v>
      </c>
      <c r="O25" s="9" t="s">
        <v>70</v>
      </c>
      <c r="P25" s="9" t="s">
        <v>73</v>
      </c>
      <c r="R25" s="11">
        <v>3.3000000000000003</v>
      </c>
      <c r="S25" s="9" t="s">
        <v>70</v>
      </c>
      <c r="T25" s="9" t="s">
        <v>69</v>
      </c>
      <c r="U25" s="9" t="s">
        <v>69</v>
      </c>
      <c r="V25" s="9" t="s">
        <v>69</v>
      </c>
      <c r="W25" s="9" t="s">
        <v>69</v>
      </c>
      <c r="X25" s="9" t="s">
        <v>70</v>
      </c>
      <c r="Y25" s="9" t="s">
        <v>70</v>
      </c>
      <c r="Z25" s="9" t="s">
        <v>73</v>
      </c>
      <c r="AA25" s="9" t="s">
        <v>71</v>
      </c>
    </row>
    <row r="26" spans="7:27" ht="15">
      <c r="G26" s="11">
        <v>3.4000000000000004</v>
      </c>
      <c r="H26" s="9" t="s">
        <v>70</v>
      </c>
      <c r="I26" s="9" t="s">
        <v>69</v>
      </c>
      <c r="J26" s="9" t="s">
        <v>69</v>
      </c>
      <c r="K26" s="9" t="s">
        <v>69</v>
      </c>
      <c r="L26" s="9" t="s">
        <v>69</v>
      </c>
      <c r="M26" s="9" t="s">
        <v>69</v>
      </c>
      <c r="N26" s="9" t="s">
        <v>69</v>
      </c>
      <c r="O26" s="9" t="s">
        <v>70</v>
      </c>
      <c r="P26" s="9" t="s">
        <v>73</v>
      </c>
      <c r="R26" s="11">
        <v>3.4000000000000004</v>
      </c>
      <c r="S26" s="9" t="s">
        <v>70</v>
      </c>
      <c r="T26" s="9" t="s">
        <v>70</v>
      </c>
      <c r="U26" s="9" t="s">
        <v>69</v>
      </c>
      <c r="V26" s="9" t="s">
        <v>69</v>
      </c>
      <c r="W26" s="9" t="s">
        <v>69</v>
      </c>
      <c r="X26" s="9" t="s">
        <v>70</v>
      </c>
      <c r="Y26" s="9" t="s">
        <v>70</v>
      </c>
      <c r="Z26" s="9" t="s">
        <v>73</v>
      </c>
      <c r="AA26" s="9" t="s">
        <v>71</v>
      </c>
    </row>
    <row r="27" spans="7:27" ht="15">
      <c r="G27" s="11">
        <v>3.5</v>
      </c>
      <c r="H27" s="9" t="s">
        <v>70</v>
      </c>
      <c r="I27" s="9" t="s">
        <v>69</v>
      </c>
      <c r="J27" s="9" t="s">
        <v>69</v>
      </c>
      <c r="K27" s="9" t="s">
        <v>69</v>
      </c>
      <c r="L27" s="9" t="s">
        <v>69</v>
      </c>
      <c r="M27" s="9" t="s">
        <v>69</v>
      </c>
      <c r="N27" s="9" t="s">
        <v>69</v>
      </c>
      <c r="O27" s="9" t="s">
        <v>70</v>
      </c>
      <c r="P27" s="9" t="s">
        <v>73</v>
      </c>
      <c r="R27" s="11">
        <v>3.5</v>
      </c>
      <c r="S27" s="9" t="s">
        <v>70</v>
      </c>
      <c r="T27" s="9" t="s">
        <v>70</v>
      </c>
      <c r="U27" s="9" t="s">
        <v>69</v>
      </c>
      <c r="V27" s="9" t="s">
        <v>69</v>
      </c>
      <c r="W27" s="9" t="s">
        <v>69</v>
      </c>
      <c r="X27" s="9" t="s">
        <v>70</v>
      </c>
      <c r="Y27" s="9" t="s">
        <v>70</v>
      </c>
      <c r="Z27" s="9" t="s">
        <v>73</v>
      </c>
      <c r="AA27" s="9" t="s">
        <v>71</v>
      </c>
    </row>
    <row r="28" spans="4:27" ht="15">
      <c r="D28" s="10"/>
      <c r="G28" s="11">
        <v>3.6</v>
      </c>
      <c r="H28" s="9" t="s">
        <v>70</v>
      </c>
      <c r="I28" s="9" t="s">
        <v>69</v>
      </c>
      <c r="J28" s="9" t="s">
        <v>69</v>
      </c>
      <c r="K28" s="9" t="s">
        <v>69</v>
      </c>
      <c r="L28" s="9" t="s">
        <v>69</v>
      </c>
      <c r="M28" s="9" t="s">
        <v>69</v>
      </c>
      <c r="N28" s="9" t="s">
        <v>69</v>
      </c>
      <c r="O28" s="9" t="s">
        <v>70</v>
      </c>
      <c r="P28" s="9" t="s">
        <v>73</v>
      </c>
      <c r="R28" s="11">
        <v>3.6</v>
      </c>
      <c r="S28" s="9" t="s">
        <v>70</v>
      </c>
      <c r="T28" s="9" t="s">
        <v>70</v>
      </c>
      <c r="U28" s="9" t="s">
        <v>69</v>
      </c>
      <c r="V28" s="9" t="s">
        <v>69</v>
      </c>
      <c r="W28" s="9" t="s">
        <v>69</v>
      </c>
      <c r="X28" s="9" t="s">
        <v>70</v>
      </c>
      <c r="Y28" s="9" t="s">
        <v>70</v>
      </c>
      <c r="Z28" s="9" t="s">
        <v>73</v>
      </c>
      <c r="AA28" s="9" t="s">
        <v>72</v>
      </c>
    </row>
    <row r="29" spans="4:27" ht="15">
      <c r="D29" s="13"/>
      <c r="G29" s="11">
        <v>3.7</v>
      </c>
      <c r="H29" s="9" t="s">
        <v>70</v>
      </c>
      <c r="I29" s="9" t="s">
        <v>69</v>
      </c>
      <c r="J29" s="9" t="s">
        <v>69</v>
      </c>
      <c r="K29" s="9" t="s">
        <v>69</v>
      </c>
      <c r="L29" s="9" t="s">
        <v>69</v>
      </c>
      <c r="M29" s="9" t="s">
        <v>69</v>
      </c>
      <c r="N29" s="9" t="s">
        <v>69</v>
      </c>
      <c r="O29" s="9" t="s">
        <v>70</v>
      </c>
      <c r="P29" s="9" t="s">
        <v>73</v>
      </c>
      <c r="R29" s="11">
        <v>3.7</v>
      </c>
      <c r="S29" s="9" t="s">
        <v>73</v>
      </c>
      <c r="T29" s="9" t="s">
        <v>70</v>
      </c>
      <c r="U29" s="9" t="s">
        <v>69</v>
      </c>
      <c r="V29" s="9" t="s">
        <v>69</v>
      </c>
      <c r="W29" s="9" t="s">
        <v>69</v>
      </c>
      <c r="X29" s="9" t="s">
        <v>70</v>
      </c>
      <c r="Y29" s="9" t="s">
        <v>73</v>
      </c>
      <c r="Z29" s="9" t="s">
        <v>71</v>
      </c>
      <c r="AA29" s="9" t="s">
        <v>72</v>
      </c>
    </row>
    <row r="30" spans="4:27" ht="15">
      <c r="D30" s="13"/>
      <c r="G30" s="11">
        <v>3.8000000000000003</v>
      </c>
      <c r="H30" s="9" t="s">
        <v>70</v>
      </c>
      <c r="I30" s="9" t="s">
        <v>69</v>
      </c>
      <c r="J30" s="9" t="s">
        <v>69</v>
      </c>
      <c r="K30" s="9" t="s">
        <v>69</v>
      </c>
      <c r="L30" s="9" t="s">
        <v>69</v>
      </c>
      <c r="M30" s="9" t="s">
        <v>69</v>
      </c>
      <c r="N30" s="9" t="s">
        <v>70</v>
      </c>
      <c r="O30" s="9" t="s">
        <v>70</v>
      </c>
      <c r="P30" s="9" t="s">
        <v>73</v>
      </c>
      <c r="R30" s="11">
        <v>3.8000000000000003</v>
      </c>
      <c r="S30" s="9" t="s">
        <v>73</v>
      </c>
      <c r="T30" s="9" t="s">
        <v>70</v>
      </c>
      <c r="U30" s="9" t="s">
        <v>69</v>
      </c>
      <c r="V30" s="9" t="s">
        <v>69</v>
      </c>
      <c r="W30" s="9" t="s">
        <v>69</v>
      </c>
      <c r="X30" s="9" t="s">
        <v>70</v>
      </c>
      <c r="Y30" s="9" t="s">
        <v>73</v>
      </c>
      <c r="Z30" s="9" t="s">
        <v>71</v>
      </c>
      <c r="AA30" s="9" t="s">
        <v>72</v>
      </c>
    </row>
    <row r="31" spans="4:27" ht="15">
      <c r="D31" s="13"/>
      <c r="G31" s="11">
        <v>3.9000000000000004</v>
      </c>
      <c r="H31" s="9" t="s">
        <v>70</v>
      </c>
      <c r="I31" s="9" t="s">
        <v>69</v>
      </c>
      <c r="J31" s="9" t="s">
        <v>69</v>
      </c>
      <c r="K31" s="9" t="s">
        <v>69</v>
      </c>
      <c r="L31" s="9" t="s">
        <v>69</v>
      </c>
      <c r="M31" s="9" t="s">
        <v>69</v>
      </c>
      <c r="N31" s="9" t="s">
        <v>70</v>
      </c>
      <c r="O31" s="9" t="s">
        <v>73</v>
      </c>
      <c r="P31" s="9" t="s">
        <v>73</v>
      </c>
      <c r="R31" s="11">
        <v>3.9000000000000004</v>
      </c>
      <c r="S31" s="9" t="s">
        <v>73</v>
      </c>
      <c r="T31" s="9" t="s">
        <v>70</v>
      </c>
      <c r="U31" s="9" t="s">
        <v>69</v>
      </c>
      <c r="V31" s="9" t="s">
        <v>69</v>
      </c>
      <c r="W31" s="9" t="s">
        <v>69</v>
      </c>
      <c r="X31" s="9" t="s">
        <v>70</v>
      </c>
      <c r="Y31" s="9" t="s">
        <v>73</v>
      </c>
      <c r="Z31" s="9" t="s">
        <v>71</v>
      </c>
      <c r="AA31" s="9" t="s">
        <v>72</v>
      </c>
    </row>
    <row r="32" spans="4:27" ht="15">
      <c r="D32" s="13"/>
      <c r="G32" s="11">
        <v>4</v>
      </c>
      <c r="H32" s="9" t="s">
        <v>70</v>
      </c>
      <c r="I32" s="9" t="s">
        <v>69</v>
      </c>
      <c r="J32" s="9" t="s">
        <v>69</v>
      </c>
      <c r="K32" s="9" t="s">
        <v>69</v>
      </c>
      <c r="L32" s="9" t="s">
        <v>69</v>
      </c>
      <c r="M32" s="9" t="s">
        <v>70</v>
      </c>
      <c r="N32" s="9" t="s">
        <v>70</v>
      </c>
      <c r="O32" s="9" t="s">
        <v>73</v>
      </c>
      <c r="P32" s="9" t="s">
        <v>71</v>
      </c>
      <c r="R32" s="11">
        <v>4</v>
      </c>
      <c r="S32" s="9" t="s">
        <v>73</v>
      </c>
      <c r="T32" s="9" t="s">
        <v>70</v>
      </c>
      <c r="U32" s="9" t="s">
        <v>69</v>
      </c>
      <c r="V32" s="9" t="s">
        <v>69</v>
      </c>
      <c r="W32" s="9" t="s">
        <v>70</v>
      </c>
      <c r="X32" s="9" t="s">
        <v>73</v>
      </c>
      <c r="Y32" s="9" t="s">
        <v>73</v>
      </c>
      <c r="Z32" s="9" t="s">
        <v>71</v>
      </c>
      <c r="AA32" s="9" t="s">
        <v>72</v>
      </c>
    </row>
    <row r="33" spans="4:27" ht="15">
      <c r="D33" s="13"/>
      <c r="G33" s="11">
        <v>4.1</v>
      </c>
      <c r="H33" s="9" t="s">
        <v>70</v>
      </c>
      <c r="I33" s="9" t="s">
        <v>69</v>
      </c>
      <c r="J33" s="9" t="s">
        <v>69</v>
      </c>
      <c r="K33" s="9" t="s">
        <v>69</v>
      </c>
      <c r="L33" s="9" t="s">
        <v>69</v>
      </c>
      <c r="M33" s="9" t="s">
        <v>70</v>
      </c>
      <c r="N33" s="9" t="s">
        <v>70</v>
      </c>
      <c r="O33" s="9" t="s">
        <v>73</v>
      </c>
      <c r="P33" s="9" t="s">
        <v>71</v>
      </c>
      <c r="R33" s="11">
        <v>4.1</v>
      </c>
      <c r="S33" s="9" t="s">
        <v>73</v>
      </c>
      <c r="T33" s="9" t="s">
        <v>70</v>
      </c>
      <c r="U33" s="9" t="s">
        <v>69</v>
      </c>
      <c r="V33" s="9" t="s">
        <v>69</v>
      </c>
      <c r="W33" s="9" t="s">
        <v>70</v>
      </c>
      <c r="X33" s="9" t="s">
        <v>73</v>
      </c>
      <c r="Y33" s="9" t="s">
        <v>73</v>
      </c>
      <c r="Z33" s="9" t="s">
        <v>71</v>
      </c>
      <c r="AA33" s="9" t="s">
        <v>72</v>
      </c>
    </row>
    <row r="34" spans="4:27" ht="15">
      <c r="D34" s="13"/>
      <c r="G34" s="11">
        <v>4.2</v>
      </c>
      <c r="H34" s="9" t="s">
        <v>70</v>
      </c>
      <c r="I34" s="9" t="s">
        <v>69</v>
      </c>
      <c r="J34" s="9" t="s">
        <v>69</v>
      </c>
      <c r="K34" s="9" t="s">
        <v>69</v>
      </c>
      <c r="L34" s="9" t="s">
        <v>69</v>
      </c>
      <c r="M34" s="9" t="s">
        <v>70</v>
      </c>
      <c r="N34" s="9" t="s">
        <v>70</v>
      </c>
      <c r="O34" s="9" t="s">
        <v>73</v>
      </c>
      <c r="P34" s="9" t="s">
        <v>71</v>
      </c>
      <c r="R34" s="11">
        <v>4.2</v>
      </c>
      <c r="S34" s="9" t="s">
        <v>73</v>
      </c>
      <c r="T34" s="9" t="s">
        <v>70</v>
      </c>
      <c r="U34" s="9" t="s">
        <v>70</v>
      </c>
      <c r="V34" s="9" t="s">
        <v>69</v>
      </c>
      <c r="W34" s="9" t="s">
        <v>70</v>
      </c>
      <c r="X34" s="9" t="s">
        <v>73</v>
      </c>
      <c r="Y34" s="9" t="s">
        <v>73</v>
      </c>
      <c r="Z34" s="9" t="s">
        <v>71</v>
      </c>
      <c r="AA34" s="9" t="s">
        <v>72</v>
      </c>
    </row>
    <row r="35" spans="4:27" ht="15">
      <c r="D35" s="13"/>
      <c r="G35" s="11">
        <v>4.300000000000001</v>
      </c>
      <c r="H35" s="9" t="s">
        <v>70</v>
      </c>
      <c r="I35" s="9" t="s">
        <v>69</v>
      </c>
      <c r="J35" s="9" t="s">
        <v>69</v>
      </c>
      <c r="K35" s="9" t="s">
        <v>69</v>
      </c>
      <c r="L35" s="9" t="s">
        <v>69</v>
      </c>
      <c r="M35" s="9" t="s">
        <v>70</v>
      </c>
      <c r="N35" s="9" t="s">
        <v>70</v>
      </c>
      <c r="O35" s="9" t="s">
        <v>73</v>
      </c>
      <c r="P35" s="9" t="s">
        <v>71</v>
      </c>
      <c r="R35" s="11">
        <v>4.300000000000001</v>
      </c>
      <c r="S35" s="9" t="s">
        <v>73</v>
      </c>
      <c r="T35" s="9" t="s">
        <v>70</v>
      </c>
      <c r="U35" s="9" t="s">
        <v>70</v>
      </c>
      <c r="V35" s="9" t="s">
        <v>69</v>
      </c>
      <c r="W35" s="9" t="s">
        <v>70</v>
      </c>
      <c r="X35" s="9" t="s">
        <v>73</v>
      </c>
      <c r="Y35" s="9" t="s">
        <v>73</v>
      </c>
      <c r="Z35" s="9" t="s">
        <v>71</v>
      </c>
      <c r="AA35" s="9" t="s">
        <v>72</v>
      </c>
    </row>
    <row r="36" spans="4:27" ht="15">
      <c r="D36" s="13"/>
      <c r="G36" s="11">
        <v>4.4</v>
      </c>
      <c r="H36" s="9" t="s">
        <v>70</v>
      </c>
      <c r="I36" s="9" t="s">
        <v>69</v>
      </c>
      <c r="J36" s="9" t="s">
        <v>69</v>
      </c>
      <c r="K36" s="9" t="s">
        <v>69</v>
      </c>
      <c r="L36" s="9" t="s">
        <v>69</v>
      </c>
      <c r="M36" s="9" t="s">
        <v>70</v>
      </c>
      <c r="N36" s="9" t="s">
        <v>70</v>
      </c>
      <c r="O36" s="9" t="s">
        <v>73</v>
      </c>
      <c r="P36" s="9" t="s">
        <v>71</v>
      </c>
      <c r="R36" s="11">
        <v>4.4</v>
      </c>
      <c r="S36" s="9" t="s">
        <v>73</v>
      </c>
      <c r="T36" s="9" t="s">
        <v>70</v>
      </c>
      <c r="U36" s="9" t="s">
        <v>70</v>
      </c>
      <c r="V36" s="9" t="s">
        <v>69</v>
      </c>
      <c r="W36" s="9" t="s">
        <v>70</v>
      </c>
      <c r="X36" s="9" t="s">
        <v>73</v>
      </c>
      <c r="Y36" s="9" t="s">
        <v>73</v>
      </c>
      <c r="Z36" s="9" t="s">
        <v>71</v>
      </c>
      <c r="AA36" s="9" t="s">
        <v>74</v>
      </c>
    </row>
    <row r="37" spans="4:27" ht="15">
      <c r="D37" s="13"/>
      <c r="G37" s="11">
        <v>4.5</v>
      </c>
      <c r="H37" s="9" t="s">
        <v>70</v>
      </c>
      <c r="I37" s="9" t="s">
        <v>69</v>
      </c>
      <c r="J37" s="9" t="s">
        <v>69</v>
      </c>
      <c r="K37" s="9" t="s">
        <v>69</v>
      </c>
      <c r="L37" s="9" t="s">
        <v>69</v>
      </c>
      <c r="M37" s="9" t="s">
        <v>70</v>
      </c>
      <c r="N37" s="9" t="s">
        <v>70</v>
      </c>
      <c r="O37" s="9" t="s">
        <v>73</v>
      </c>
      <c r="P37" s="9" t="s">
        <v>71</v>
      </c>
      <c r="R37" s="11">
        <v>4.5</v>
      </c>
      <c r="S37" s="9" t="s">
        <v>73</v>
      </c>
      <c r="T37" s="9" t="s">
        <v>70</v>
      </c>
      <c r="U37" s="9" t="s">
        <v>70</v>
      </c>
      <c r="V37" s="9" t="s">
        <v>70</v>
      </c>
      <c r="W37" s="9" t="s">
        <v>70</v>
      </c>
      <c r="X37" s="9" t="s">
        <v>73</v>
      </c>
      <c r="Y37" s="9" t="s">
        <v>71</v>
      </c>
      <c r="Z37" s="9" t="s">
        <v>72</v>
      </c>
      <c r="AA37" s="9" t="s">
        <v>74</v>
      </c>
    </row>
    <row r="38" spans="4:27" ht="15">
      <c r="D38" s="13"/>
      <c r="G38" s="11">
        <v>4.6</v>
      </c>
      <c r="H38" s="9" t="s">
        <v>70</v>
      </c>
      <c r="I38" s="9" t="s">
        <v>69</v>
      </c>
      <c r="J38" s="9" t="s">
        <v>69</v>
      </c>
      <c r="K38" s="9" t="s">
        <v>69</v>
      </c>
      <c r="L38" s="9" t="s">
        <v>69</v>
      </c>
      <c r="M38" s="9" t="s">
        <v>70</v>
      </c>
      <c r="N38" s="9" t="s">
        <v>70</v>
      </c>
      <c r="O38" s="9" t="s">
        <v>73</v>
      </c>
      <c r="P38" s="9" t="s">
        <v>71</v>
      </c>
      <c r="R38" s="11">
        <v>4.6</v>
      </c>
      <c r="S38" s="9" t="s">
        <v>73</v>
      </c>
      <c r="T38" s="9" t="s">
        <v>70</v>
      </c>
      <c r="U38" s="9" t="s">
        <v>70</v>
      </c>
      <c r="V38" s="9" t="s">
        <v>70</v>
      </c>
      <c r="W38" s="9" t="s">
        <v>70</v>
      </c>
      <c r="X38" s="9" t="s">
        <v>73</v>
      </c>
      <c r="Y38" s="9" t="s">
        <v>71</v>
      </c>
      <c r="Z38" s="9" t="s">
        <v>72</v>
      </c>
      <c r="AA38" s="9" t="s">
        <v>74</v>
      </c>
    </row>
    <row r="39" spans="4:27" ht="15">
      <c r="D39" s="13"/>
      <c r="G39" s="11">
        <v>4.7</v>
      </c>
      <c r="H39" s="9" t="s">
        <v>70</v>
      </c>
      <c r="I39" s="9" t="s">
        <v>69</v>
      </c>
      <c r="J39" s="9" t="s">
        <v>69</v>
      </c>
      <c r="K39" s="9" t="s">
        <v>69</v>
      </c>
      <c r="L39" s="9" t="s">
        <v>69</v>
      </c>
      <c r="M39" s="9" t="s">
        <v>70</v>
      </c>
      <c r="N39" s="9" t="s">
        <v>70</v>
      </c>
      <c r="O39" s="9" t="s">
        <v>73</v>
      </c>
      <c r="P39" s="9" t="s">
        <v>71</v>
      </c>
      <c r="R39" s="11">
        <v>4.7</v>
      </c>
      <c r="S39" s="9" t="s">
        <v>73</v>
      </c>
      <c r="T39" s="9" t="s">
        <v>70</v>
      </c>
      <c r="U39" s="9" t="s">
        <v>70</v>
      </c>
      <c r="V39" s="9" t="s">
        <v>70</v>
      </c>
      <c r="W39" s="9" t="s">
        <v>70</v>
      </c>
      <c r="X39" s="9" t="s">
        <v>73</v>
      </c>
      <c r="Y39" s="9" t="s">
        <v>71</v>
      </c>
      <c r="Z39" s="9" t="s">
        <v>72</v>
      </c>
      <c r="AA39" s="9" t="s">
        <v>74</v>
      </c>
    </row>
    <row r="40" spans="4:27" ht="15">
      <c r="D40" s="13"/>
      <c r="G40" s="11">
        <v>4.800000000000001</v>
      </c>
      <c r="H40" s="9" t="s">
        <v>70</v>
      </c>
      <c r="I40" s="9" t="s">
        <v>70</v>
      </c>
      <c r="J40" s="9" t="s">
        <v>69</v>
      </c>
      <c r="K40" s="9" t="s">
        <v>69</v>
      </c>
      <c r="L40" s="9" t="s">
        <v>69</v>
      </c>
      <c r="M40" s="9" t="s">
        <v>70</v>
      </c>
      <c r="N40" s="9" t="s">
        <v>73</v>
      </c>
      <c r="O40" s="9" t="s">
        <v>73</v>
      </c>
      <c r="P40" s="9" t="s">
        <v>71</v>
      </c>
      <c r="R40" s="11">
        <v>4.800000000000001</v>
      </c>
      <c r="S40" s="9" t="s">
        <v>73</v>
      </c>
      <c r="T40" s="9" t="s">
        <v>70</v>
      </c>
      <c r="U40" s="9" t="s">
        <v>70</v>
      </c>
      <c r="V40" s="9" t="s">
        <v>70</v>
      </c>
      <c r="W40" s="9" t="s">
        <v>70</v>
      </c>
      <c r="X40" s="9" t="s">
        <v>73</v>
      </c>
      <c r="Y40" s="9" t="s">
        <v>71</v>
      </c>
      <c r="Z40" s="9" t="s">
        <v>72</v>
      </c>
      <c r="AA40" s="9" t="s">
        <v>74</v>
      </c>
    </row>
    <row r="41" spans="4:27" ht="15">
      <c r="D41" s="13"/>
      <c r="G41" s="11">
        <v>4.9</v>
      </c>
      <c r="H41" s="9" t="s">
        <v>70</v>
      </c>
      <c r="I41" s="9" t="s">
        <v>70</v>
      </c>
      <c r="J41" s="9" t="s">
        <v>69</v>
      </c>
      <c r="K41" s="9" t="s">
        <v>69</v>
      </c>
      <c r="L41" s="9" t="s">
        <v>69</v>
      </c>
      <c r="M41" s="9" t="s">
        <v>70</v>
      </c>
      <c r="N41" s="9" t="s">
        <v>73</v>
      </c>
      <c r="O41" s="9" t="s">
        <v>73</v>
      </c>
      <c r="P41" s="9" t="s">
        <v>71</v>
      </c>
      <c r="R41" s="11">
        <v>4.9</v>
      </c>
      <c r="S41" s="9" t="s">
        <v>73</v>
      </c>
      <c r="T41" s="9" t="s">
        <v>70</v>
      </c>
      <c r="U41" s="9" t="s">
        <v>70</v>
      </c>
      <c r="V41" s="9" t="s">
        <v>70</v>
      </c>
      <c r="W41" s="9" t="s">
        <v>70</v>
      </c>
      <c r="X41" s="9" t="s">
        <v>73</v>
      </c>
      <c r="Y41" s="9" t="s">
        <v>71</v>
      </c>
      <c r="Z41" s="9" t="s">
        <v>72</v>
      </c>
      <c r="AA41" s="9" t="s">
        <v>74</v>
      </c>
    </row>
    <row r="42" spans="4:27" ht="15">
      <c r="D42" s="13"/>
      <c r="G42" s="11">
        <v>5</v>
      </c>
      <c r="H42" s="9" t="s">
        <v>70</v>
      </c>
      <c r="I42" s="9" t="s">
        <v>70</v>
      </c>
      <c r="J42" s="9" t="s">
        <v>69</v>
      </c>
      <c r="K42" s="9" t="s">
        <v>69</v>
      </c>
      <c r="L42" s="9" t="s">
        <v>69</v>
      </c>
      <c r="M42" s="9" t="s">
        <v>70</v>
      </c>
      <c r="N42" s="9" t="s">
        <v>73</v>
      </c>
      <c r="O42" s="9" t="s">
        <v>71</v>
      </c>
      <c r="P42" s="9" t="s">
        <v>72</v>
      </c>
      <c r="R42" s="11">
        <v>5</v>
      </c>
      <c r="S42" s="9" t="s">
        <v>73</v>
      </c>
      <c r="T42" s="9" t="s">
        <v>70</v>
      </c>
      <c r="U42" s="9" t="s">
        <v>70</v>
      </c>
      <c r="V42" s="9" t="s">
        <v>70</v>
      </c>
      <c r="W42" s="9" t="s">
        <v>70</v>
      </c>
      <c r="X42" s="9" t="s">
        <v>73</v>
      </c>
      <c r="Y42" s="9" t="s">
        <v>71</v>
      </c>
      <c r="Z42" s="9" t="s">
        <v>72</v>
      </c>
      <c r="AA42" s="9" t="s">
        <v>74</v>
      </c>
    </row>
    <row r="43" spans="4:27" ht="15">
      <c r="D43" s="13"/>
      <c r="G43" s="11">
        <v>5.1000000000000005</v>
      </c>
      <c r="H43" s="9" t="s">
        <v>70</v>
      </c>
      <c r="I43" s="9" t="s">
        <v>70</v>
      </c>
      <c r="J43" s="9" t="s">
        <v>70</v>
      </c>
      <c r="K43" s="9" t="s">
        <v>69</v>
      </c>
      <c r="L43" s="9" t="s">
        <v>69</v>
      </c>
      <c r="M43" s="9" t="s">
        <v>70</v>
      </c>
      <c r="N43" s="9" t="s">
        <v>73</v>
      </c>
      <c r="O43" s="9" t="s">
        <v>71</v>
      </c>
      <c r="P43" s="9" t="s">
        <v>72</v>
      </c>
      <c r="R43" s="11">
        <v>5.1000000000000005</v>
      </c>
      <c r="S43" s="9" t="s">
        <v>73</v>
      </c>
      <c r="T43" s="9" t="s">
        <v>70</v>
      </c>
      <c r="U43" s="9" t="s">
        <v>70</v>
      </c>
      <c r="V43" s="9" t="s">
        <v>70</v>
      </c>
      <c r="W43" s="9" t="s">
        <v>70</v>
      </c>
      <c r="X43" s="9" t="s">
        <v>73</v>
      </c>
      <c r="Y43" s="9" t="s">
        <v>71</v>
      </c>
      <c r="Z43" s="9" t="s">
        <v>72</v>
      </c>
      <c r="AA43" s="9" t="s">
        <v>74</v>
      </c>
    </row>
    <row r="44" spans="4:27" ht="15">
      <c r="D44" s="13"/>
      <c r="G44" s="11">
        <v>5.2</v>
      </c>
      <c r="H44" s="9" t="s">
        <v>73</v>
      </c>
      <c r="I44" s="9" t="s">
        <v>70</v>
      </c>
      <c r="J44" s="9" t="s">
        <v>70</v>
      </c>
      <c r="K44" s="9" t="s">
        <v>70</v>
      </c>
      <c r="L44" s="9" t="s">
        <v>70</v>
      </c>
      <c r="M44" s="9" t="s">
        <v>70</v>
      </c>
      <c r="N44" s="9" t="s">
        <v>73</v>
      </c>
      <c r="O44" s="9" t="s">
        <v>71</v>
      </c>
      <c r="P44" s="9" t="s">
        <v>72</v>
      </c>
      <c r="R44" s="11">
        <v>5.2</v>
      </c>
      <c r="S44" s="9" t="s">
        <v>71</v>
      </c>
      <c r="T44" s="9" t="s">
        <v>70</v>
      </c>
      <c r="U44" s="9" t="s">
        <v>70</v>
      </c>
      <c r="V44" s="9" t="s">
        <v>70</v>
      </c>
      <c r="W44" s="9" t="s">
        <v>70</v>
      </c>
      <c r="X44" s="9" t="s">
        <v>73</v>
      </c>
      <c r="Y44" s="9" t="s">
        <v>71</v>
      </c>
      <c r="Z44" s="9" t="s">
        <v>72</v>
      </c>
      <c r="AA44" s="9" t="s">
        <v>74</v>
      </c>
    </row>
    <row r="45" spans="4:27" ht="15">
      <c r="D45" s="13"/>
      <c r="G45" s="11">
        <v>5.3</v>
      </c>
      <c r="H45" s="9" t="s">
        <v>73</v>
      </c>
      <c r="I45" s="9" t="s">
        <v>70</v>
      </c>
      <c r="J45" s="9" t="s">
        <v>70</v>
      </c>
      <c r="K45" s="9" t="s">
        <v>70</v>
      </c>
      <c r="L45" s="9" t="s">
        <v>70</v>
      </c>
      <c r="M45" s="9" t="s">
        <v>70</v>
      </c>
      <c r="N45" s="9" t="s">
        <v>73</v>
      </c>
      <c r="O45" s="9" t="s">
        <v>71</v>
      </c>
      <c r="P45" s="9" t="s">
        <v>72</v>
      </c>
      <c r="R45" s="11">
        <v>5.3</v>
      </c>
      <c r="S45" s="9" t="s">
        <v>71</v>
      </c>
      <c r="T45" s="9" t="s">
        <v>73</v>
      </c>
      <c r="U45" s="9" t="s">
        <v>70</v>
      </c>
      <c r="V45" s="9" t="s">
        <v>70</v>
      </c>
      <c r="W45" s="9" t="s">
        <v>73</v>
      </c>
      <c r="X45" s="9" t="s">
        <v>73</v>
      </c>
      <c r="Y45" s="9" t="s">
        <v>71</v>
      </c>
      <c r="Z45" s="9" t="s">
        <v>72</v>
      </c>
      <c r="AA45" s="9" t="s">
        <v>74</v>
      </c>
    </row>
    <row r="46" spans="4:27" ht="15">
      <c r="D46" s="13"/>
      <c r="G46" s="11">
        <v>5.4</v>
      </c>
      <c r="H46" s="9" t="s">
        <v>73</v>
      </c>
      <c r="I46" s="9" t="s">
        <v>70</v>
      </c>
      <c r="J46" s="9" t="s">
        <v>70</v>
      </c>
      <c r="K46" s="9" t="s">
        <v>70</v>
      </c>
      <c r="L46" s="9" t="s">
        <v>70</v>
      </c>
      <c r="M46" s="9" t="s">
        <v>73</v>
      </c>
      <c r="N46" s="9" t="s">
        <v>73</v>
      </c>
      <c r="O46" s="9" t="s">
        <v>71</v>
      </c>
      <c r="P46" s="9" t="s">
        <v>72</v>
      </c>
      <c r="R46" s="11">
        <v>5.4</v>
      </c>
      <c r="S46" s="9" t="s">
        <v>71</v>
      </c>
      <c r="T46" s="9" t="s">
        <v>73</v>
      </c>
      <c r="U46" s="9" t="s">
        <v>70</v>
      </c>
      <c r="V46" s="9" t="s">
        <v>70</v>
      </c>
      <c r="W46" s="9" t="s">
        <v>73</v>
      </c>
      <c r="X46" s="9" t="s">
        <v>71</v>
      </c>
      <c r="Y46" s="9" t="s">
        <v>72</v>
      </c>
      <c r="Z46" s="9" t="s">
        <v>72</v>
      </c>
      <c r="AA46" s="9" t="s">
        <v>74</v>
      </c>
    </row>
    <row r="47" spans="4:27" ht="15">
      <c r="D47" s="13"/>
      <c r="G47" s="11">
        <v>5.5</v>
      </c>
      <c r="H47" s="9" t="s">
        <v>73</v>
      </c>
      <c r="I47" s="9" t="s">
        <v>70</v>
      </c>
      <c r="J47" s="9" t="s">
        <v>70</v>
      </c>
      <c r="K47" s="9" t="s">
        <v>70</v>
      </c>
      <c r="L47" s="9" t="s">
        <v>70</v>
      </c>
      <c r="M47" s="9" t="s">
        <v>73</v>
      </c>
      <c r="N47" s="9" t="s">
        <v>73</v>
      </c>
      <c r="O47" s="9" t="s">
        <v>71</v>
      </c>
      <c r="P47" s="9" t="s">
        <v>72</v>
      </c>
      <c r="R47" s="11">
        <v>5.5</v>
      </c>
      <c r="S47" s="9" t="s">
        <v>71</v>
      </c>
      <c r="T47" s="9" t="s">
        <v>73</v>
      </c>
      <c r="U47" s="9" t="s">
        <v>70</v>
      </c>
      <c r="V47" s="9" t="s">
        <v>70</v>
      </c>
      <c r="W47" s="9" t="s">
        <v>73</v>
      </c>
      <c r="X47" s="9" t="s">
        <v>71</v>
      </c>
      <c r="Y47" s="9" t="s">
        <v>72</v>
      </c>
      <c r="Z47" s="9" t="s">
        <v>72</v>
      </c>
      <c r="AA47" s="9" t="s">
        <v>74</v>
      </c>
    </row>
    <row r="48" spans="4:27" ht="15">
      <c r="D48" s="13"/>
      <c r="G48" s="11">
        <v>5.6000000000000005</v>
      </c>
      <c r="H48" s="9" t="s">
        <v>73</v>
      </c>
      <c r="I48" s="9" t="s">
        <v>70</v>
      </c>
      <c r="J48" s="9" t="s">
        <v>70</v>
      </c>
      <c r="K48" s="9" t="s">
        <v>70</v>
      </c>
      <c r="L48" s="9" t="s">
        <v>70</v>
      </c>
      <c r="M48" s="9" t="s">
        <v>73</v>
      </c>
      <c r="N48" s="9" t="s">
        <v>73</v>
      </c>
      <c r="O48" s="9" t="s">
        <v>71</v>
      </c>
      <c r="P48" s="9" t="s">
        <v>72</v>
      </c>
      <c r="R48" s="11">
        <v>5.6000000000000005</v>
      </c>
      <c r="S48" s="9" t="s">
        <v>71</v>
      </c>
      <c r="T48" s="9" t="s">
        <v>73</v>
      </c>
      <c r="U48" s="9" t="s">
        <v>70</v>
      </c>
      <c r="V48" s="9" t="s">
        <v>70</v>
      </c>
      <c r="W48" s="9" t="s">
        <v>73</v>
      </c>
      <c r="X48" s="9" t="s">
        <v>71</v>
      </c>
      <c r="Y48" s="9" t="s">
        <v>72</v>
      </c>
      <c r="Z48" s="9" t="s">
        <v>72</v>
      </c>
      <c r="AA48" s="9" t="s">
        <v>74</v>
      </c>
    </row>
    <row r="49" spans="4:27" ht="15">
      <c r="D49" s="13"/>
      <c r="G49" s="11">
        <v>5.7</v>
      </c>
      <c r="H49" s="9" t="s">
        <v>73</v>
      </c>
      <c r="I49" s="9" t="s">
        <v>70</v>
      </c>
      <c r="J49" s="9" t="s">
        <v>70</v>
      </c>
      <c r="K49" s="9" t="s">
        <v>70</v>
      </c>
      <c r="L49" s="9" t="s">
        <v>70</v>
      </c>
      <c r="M49" s="9" t="s">
        <v>73</v>
      </c>
      <c r="N49" s="9" t="s">
        <v>71</v>
      </c>
      <c r="O49" s="9" t="s">
        <v>71</v>
      </c>
      <c r="P49" s="9" t="s">
        <v>72</v>
      </c>
      <c r="R49" s="11">
        <v>5.7</v>
      </c>
      <c r="S49" s="9" t="s">
        <v>71</v>
      </c>
      <c r="T49" s="9" t="s">
        <v>73</v>
      </c>
      <c r="U49" s="9" t="s">
        <v>70</v>
      </c>
      <c r="V49" s="9" t="s">
        <v>70</v>
      </c>
      <c r="W49" s="9" t="s">
        <v>73</v>
      </c>
      <c r="X49" s="9" t="s">
        <v>71</v>
      </c>
      <c r="Y49" s="9" t="s">
        <v>72</v>
      </c>
      <c r="Z49" s="9" t="s">
        <v>72</v>
      </c>
      <c r="AA49" s="9" t="s">
        <v>74</v>
      </c>
    </row>
    <row r="50" spans="7:27" ht="15">
      <c r="G50" s="11">
        <v>5.800000000000001</v>
      </c>
      <c r="H50" s="9" t="s">
        <v>73</v>
      </c>
      <c r="I50" s="9" t="s">
        <v>70</v>
      </c>
      <c r="J50" s="9" t="s">
        <v>70</v>
      </c>
      <c r="K50" s="9" t="s">
        <v>70</v>
      </c>
      <c r="L50" s="9" t="s">
        <v>70</v>
      </c>
      <c r="M50" s="9" t="s">
        <v>73</v>
      </c>
      <c r="N50" s="9" t="s">
        <v>71</v>
      </c>
      <c r="O50" s="9" t="s">
        <v>72</v>
      </c>
      <c r="P50" s="9" t="s">
        <v>72</v>
      </c>
      <c r="R50" s="11">
        <v>5.800000000000001</v>
      </c>
      <c r="S50" s="9" t="s">
        <v>71</v>
      </c>
      <c r="T50" s="9" t="s">
        <v>73</v>
      </c>
      <c r="U50" s="9" t="s">
        <v>73</v>
      </c>
      <c r="V50" s="9" t="s">
        <v>70</v>
      </c>
      <c r="W50" s="9" t="s">
        <v>73</v>
      </c>
      <c r="X50" s="9" t="s">
        <v>71</v>
      </c>
      <c r="Y50" s="9" t="s">
        <v>72</v>
      </c>
      <c r="Z50" s="9" t="s">
        <v>74</v>
      </c>
      <c r="AA50" s="9" t="s">
        <v>74</v>
      </c>
    </row>
    <row r="51" spans="7:27" ht="15">
      <c r="G51" s="11">
        <v>5.9</v>
      </c>
      <c r="H51" s="9" t="s">
        <v>73</v>
      </c>
      <c r="I51" s="9" t="s">
        <v>70</v>
      </c>
      <c r="J51" s="9" t="s">
        <v>70</v>
      </c>
      <c r="K51" s="9" t="s">
        <v>70</v>
      </c>
      <c r="L51" s="9" t="s">
        <v>70</v>
      </c>
      <c r="M51" s="9" t="s">
        <v>73</v>
      </c>
      <c r="N51" s="9" t="s">
        <v>71</v>
      </c>
      <c r="O51" s="9" t="s">
        <v>72</v>
      </c>
      <c r="P51" s="9" t="s">
        <v>72</v>
      </c>
      <c r="R51" s="11">
        <v>5.9</v>
      </c>
      <c r="S51" s="9" t="s">
        <v>71</v>
      </c>
      <c r="T51" s="9" t="s">
        <v>73</v>
      </c>
      <c r="U51" s="9" t="s">
        <v>73</v>
      </c>
      <c r="V51" s="9" t="s">
        <v>73</v>
      </c>
      <c r="W51" s="9" t="s">
        <v>73</v>
      </c>
      <c r="X51" s="9" t="s">
        <v>71</v>
      </c>
      <c r="Y51" s="9" t="s">
        <v>72</v>
      </c>
      <c r="Z51" s="9" t="s">
        <v>74</v>
      </c>
      <c r="AA51" s="9" t="s">
        <v>75</v>
      </c>
    </row>
    <row r="52" spans="7:27" ht="15">
      <c r="G52" s="11">
        <v>6</v>
      </c>
      <c r="H52" s="9" t="s">
        <v>73</v>
      </c>
      <c r="I52" s="9" t="s">
        <v>70</v>
      </c>
      <c r="J52" s="9" t="s">
        <v>70</v>
      </c>
      <c r="K52" s="9" t="s">
        <v>70</v>
      </c>
      <c r="L52" s="9" t="s">
        <v>70</v>
      </c>
      <c r="M52" s="9" t="s">
        <v>73</v>
      </c>
      <c r="N52" s="9" t="s">
        <v>71</v>
      </c>
      <c r="O52" s="9" t="s">
        <v>72</v>
      </c>
      <c r="P52" s="9" t="s">
        <v>72</v>
      </c>
      <c r="R52" s="11">
        <v>6</v>
      </c>
      <c r="S52" s="9" t="s">
        <v>71</v>
      </c>
      <c r="T52" s="9" t="s">
        <v>73</v>
      </c>
      <c r="U52" s="9" t="s">
        <v>73</v>
      </c>
      <c r="V52" s="9" t="s">
        <v>73</v>
      </c>
      <c r="W52" s="9" t="s">
        <v>73</v>
      </c>
      <c r="X52" s="9" t="s">
        <v>71</v>
      </c>
      <c r="Y52" s="9" t="s">
        <v>72</v>
      </c>
      <c r="Z52" s="9" t="s">
        <v>74</v>
      </c>
      <c r="AA52" s="9" t="s">
        <v>75</v>
      </c>
    </row>
    <row r="53" spans="7:27" ht="15">
      <c r="G53" s="11">
        <v>6.1000000000000005</v>
      </c>
      <c r="H53" s="9" t="s">
        <v>73</v>
      </c>
      <c r="I53" s="9" t="s">
        <v>70</v>
      </c>
      <c r="J53" s="9" t="s">
        <v>70</v>
      </c>
      <c r="K53" s="9" t="s">
        <v>70</v>
      </c>
      <c r="L53" s="9" t="s">
        <v>70</v>
      </c>
      <c r="M53" s="9" t="s">
        <v>73</v>
      </c>
      <c r="N53" s="9" t="s">
        <v>71</v>
      </c>
      <c r="O53" s="9" t="s">
        <v>72</v>
      </c>
      <c r="P53" s="9" t="s">
        <v>72</v>
      </c>
      <c r="R53" s="11">
        <v>6.1000000000000005</v>
      </c>
      <c r="S53" s="9" t="s">
        <v>71</v>
      </c>
      <c r="T53" s="9" t="s">
        <v>73</v>
      </c>
      <c r="U53" s="9" t="s">
        <v>73</v>
      </c>
      <c r="V53" s="9" t="s">
        <v>73</v>
      </c>
      <c r="W53" s="9" t="s">
        <v>73</v>
      </c>
      <c r="X53" s="9" t="s">
        <v>71</v>
      </c>
      <c r="Y53" s="9" t="s">
        <v>72</v>
      </c>
      <c r="Z53" s="9" t="s">
        <v>74</v>
      </c>
      <c r="AA53" s="9" t="s">
        <v>75</v>
      </c>
    </row>
    <row r="54" spans="7:27" ht="15">
      <c r="G54" s="11">
        <v>6.2</v>
      </c>
      <c r="H54" s="9" t="s">
        <v>73</v>
      </c>
      <c r="I54" s="9" t="s">
        <v>73</v>
      </c>
      <c r="J54" s="9" t="s">
        <v>70</v>
      </c>
      <c r="K54" s="9" t="s">
        <v>70</v>
      </c>
      <c r="L54" s="9" t="s">
        <v>70</v>
      </c>
      <c r="M54" s="9" t="s">
        <v>73</v>
      </c>
      <c r="N54" s="9" t="s">
        <v>71</v>
      </c>
      <c r="O54" s="9" t="s">
        <v>72</v>
      </c>
      <c r="P54" s="9" t="s">
        <v>74</v>
      </c>
      <c r="R54" s="11">
        <v>6.2</v>
      </c>
      <c r="S54" s="9" t="s">
        <v>72</v>
      </c>
      <c r="T54" s="9" t="s">
        <v>73</v>
      </c>
      <c r="U54" s="9" t="s">
        <v>73</v>
      </c>
      <c r="V54" s="9" t="s">
        <v>73</v>
      </c>
      <c r="W54" s="9" t="s">
        <v>73</v>
      </c>
      <c r="X54" s="9" t="s">
        <v>71</v>
      </c>
      <c r="Y54" s="9" t="s">
        <v>72</v>
      </c>
      <c r="Z54" s="9" t="s">
        <v>74</v>
      </c>
      <c r="AA54" s="9" t="s">
        <v>75</v>
      </c>
    </row>
    <row r="55" spans="7:27" ht="15">
      <c r="G55" s="11">
        <v>6.300000000000001</v>
      </c>
      <c r="H55" s="9" t="s">
        <v>73</v>
      </c>
      <c r="I55" s="9" t="s">
        <v>73</v>
      </c>
      <c r="J55" s="9" t="s">
        <v>70</v>
      </c>
      <c r="K55" s="9" t="s">
        <v>70</v>
      </c>
      <c r="L55" s="9" t="s">
        <v>70</v>
      </c>
      <c r="M55" s="9" t="s">
        <v>73</v>
      </c>
      <c r="N55" s="9" t="s">
        <v>71</v>
      </c>
      <c r="O55" s="9" t="s">
        <v>72</v>
      </c>
      <c r="P55" s="9" t="s">
        <v>74</v>
      </c>
      <c r="R55" s="11">
        <v>6.300000000000001</v>
      </c>
      <c r="S55" s="9" t="s">
        <v>72</v>
      </c>
      <c r="T55" s="9" t="s">
        <v>73</v>
      </c>
      <c r="U55" s="9" t="s">
        <v>73</v>
      </c>
      <c r="V55" s="9" t="s">
        <v>73</v>
      </c>
      <c r="W55" s="9" t="s">
        <v>73</v>
      </c>
      <c r="X55" s="9" t="s">
        <v>72</v>
      </c>
      <c r="Y55" s="9" t="s">
        <v>74</v>
      </c>
      <c r="Z55" s="9" t="s">
        <v>74</v>
      </c>
      <c r="AA55" s="9" t="s">
        <v>75</v>
      </c>
    </row>
    <row r="56" spans="7:27" ht="15">
      <c r="G56" s="11">
        <v>6.4</v>
      </c>
      <c r="H56" s="9" t="s">
        <v>73</v>
      </c>
      <c r="I56" s="9" t="s">
        <v>73</v>
      </c>
      <c r="J56" s="9" t="s">
        <v>70</v>
      </c>
      <c r="K56" s="9" t="s">
        <v>70</v>
      </c>
      <c r="L56" s="9" t="s">
        <v>70</v>
      </c>
      <c r="M56" s="9" t="s">
        <v>73</v>
      </c>
      <c r="N56" s="9" t="s">
        <v>71</v>
      </c>
      <c r="O56" s="9" t="s">
        <v>72</v>
      </c>
      <c r="P56" s="9" t="s">
        <v>74</v>
      </c>
      <c r="R56" s="11">
        <v>6.4</v>
      </c>
      <c r="S56" s="9" t="s">
        <v>72</v>
      </c>
      <c r="T56" s="9" t="s">
        <v>73</v>
      </c>
      <c r="U56" s="9" t="s">
        <v>73</v>
      </c>
      <c r="V56" s="9" t="s">
        <v>73</v>
      </c>
      <c r="W56" s="9" t="s">
        <v>73</v>
      </c>
      <c r="X56" s="9" t="s">
        <v>72</v>
      </c>
      <c r="Y56" s="9" t="s">
        <v>74</v>
      </c>
      <c r="Z56" s="9" t="s">
        <v>74</v>
      </c>
      <c r="AA56" s="9" t="s">
        <v>75</v>
      </c>
    </row>
    <row r="57" spans="7:27" ht="15">
      <c r="G57" s="11">
        <v>6.5</v>
      </c>
      <c r="H57" s="9" t="s">
        <v>71</v>
      </c>
      <c r="I57" s="9" t="s">
        <v>73</v>
      </c>
      <c r="J57" s="9" t="s">
        <v>73</v>
      </c>
      <c r="K57" s="9" t="s">
        <v>73</v>
      </c>
      <c r="L57" s="9" t="s">
        <v>73</v>
      </c>
      <c r="M57" s="9" t="s">
        <v>71</v>
      </c>
      <c r="N57" s="9" t="s">
        <v>71</v>
      </c>
      <c r="O57" s="9" t="s">
        <v>72</v>
      </c>
      <c r="P57" s="9" t="s">
        <v>74</v>
      </c>
      <c r="R57" s="11">
        <v>6.5</v>
      </c>
      <c r="S57" s="9" t="s">
        <v>72</v>
      </c>
      <c r="T57" s="9" t="s">
        <v>71</v>
      </c>
      <c r="U57" s="9" t="s">
        <v>73</v>
      </c>
      <c r="V57" s="9" t="s">
        <v>73</v>
      </c>
      <c r="W57" s="9" t="s">
        <v>73</v>
      </c>
      <c r="X57" s="9" t="s">
        <v>72</v>
      </c>
      <c r="Y57" s="9" t="s">
        <v>74</v>
      </c>
      <c r="Z57" s="9" t="s">
        <v>74</v>
      </c>
      <c r="AA57" s="9" t="s">
        <v>75</v>
      </c>
    </row>
    <row r="58" spans="7:27" ht="15">
      <c r="G58" s="11">
        <v>6.6000000000000005</v>
      </c>
      <c r="H58" s="9" t="s">
        <v>71</v>
      </c>
      <c r="I58" s="9" t="s">
        <v>73</v>
      </c>
      <c r="J58" s="9" t="s">
        <v>73</v>
      </c>
      <c r="K58" s="9" t="s">
        <v>73</v>
      </c>
      <c r="L58" s="9" t="s">
        <v>73</v>
      </c>
      <c r="M58" s="9" t="s">
        <v>71</v>
      </c>
      <c r="N58" s="9" t="s">
        <v>71</v>
      </c>
      <c r="O58" s="9" t="s">
        <v>72</v>
      </c>
      <c r="P58" s="9" t="s">
        <v>74</v>
      </c>
      <c r="R58" s="11">
        <v>6.6000000000000005</v>
      </c>
      <c r="S58" s="9" t="s">
        <v>72</v>
      </c>
      <c r="T58" s="9" t="s">
        <v>71</v>
      </c>
      <c r="U58" s="9" t="s">
        <v>73</v>
      </c>
      <c r="V58" s="9" t="s">
        <v>73</v>
      </c>
      <c r="W58" s="9" t="s">
        <v>71</v>
      </c>
      <c r="X58" s="9" t="s">
        <v>72</v>
      </c>
      <c r="Y58" s="9" t="s">
        <v>74</v>
      </c>
      <c r="Z58" s="9" t="s">
        <v>74</v>
      </c>
      <c r="AA58" s="9" t="s">
        <v>75</v>
      </c>
    </row>
    <row r="59" spans="7:27" ht="15">
      <c r="G59" s="11">
        <v>6.7</v>
      </c>
      <c r="H59" s="9" t="s">
        <v>71</v>
      </c>
      <c r="I59" s="9" t="s">
        <v>73</v>
      </c>
      <c r="J59" s="9" t="s">
        <v>73</v>
      </c>
      <c r="K59" s="9" t="s">
        <v>73</v>
      </c>
      <c r="L59" s="9" t="s">
        <v>73</v>
      </c>
      <c r="M59" s="9" t="s">
        <v>71</v>
      </c>
      <c r="N59" s="9" t="s">
        <v>72</v>
      </c>
      <c r="O59" s="9" t="s">
        <v>72</v>
      </c>
      <c r="P59" s="9" t="s">
        <v>74</v>
      </c>
      <c r="R59" s="11">
        <v>6.7</v>
      </c>
      <c r="S59" s="9" t="s">
        <v>72</v>
      </c>
      <c r="T59" s="9" t="s">
        <v>71</v>
      </c>
      <c r="U59" s="9" t="s">
        <v>73</v>
      </c>
      <c r="V59" s="9" t="s">
        <v>73</v>
      </c>
      <c r="W59" s="9" t="s">
        <v>71</v>
      </c>
      <c r="X59" s="9" t="s">
        <v>72</v>
      </c>
      <c r="Y59" s="9" t="s">
        <v>74</v>
      </c>
      <c r="Z59" s="9" t="s">
        <v>74</v>
      </c>
      <c r="AA59" s="9" t="s">
        <v>75</v>
      </c>
    </row>
    <row r="60" spans="7:27" ht="15">
      <c r="G60" s="11">
        <v>6.800000000000001</v>
      </c>
      <c r="H60" s="9" t="s">
        <v>71</v>
      </c>
      <c r="I60" s="9" t="s">
        <v>73</v>
      </c>
      <c r="J60" s="9" t="s">
        <v>73</v>
      </c>
      <c r="K60" s="9" t="s">
        <v>73</v>
      </c>
      <c r="L60" s="9" t="s">
        <v>73</v>
      </c>
      <c r="M60" s="9" t="s">
        <v>71</v>
      </c>
      <c r="N60" s="9" t="s">
        <v>72</v>
      </c>
      <c r="O60" s="9" t="s">
        <v>72</v>
      </c>
      <c r="P60" s="9" t="s">
        <v>74</v>
      </c>
      <c r="R60" s="11">
        <v>6.800000000000001</v>
      </c>
      <c r="S60" s="9" t="s">
        <v>72</v>
      </c>
      <c r="T60" s="9" t="s">
        <v>71</v>
      </c>
      <c r="U60" s="9" t="s">
        <v>73</v>
      </c>
      <c r="V60" s="9" t="s">
        <v>73</v>
      </c>
      <c r="W60" s="9" t="s">
        <v>71</v>
      </c>
      <c r="X60" s="9" t="s">
        <v>72</v>
      </c>
      <c r="Y60" s="9" t="s">
        <v>74</v>
      </c>
      <c r="Z60" s="9" t="s">
        <v>74</v>
      </c>
      <c r="AA60" s="9" t="s">
        <v>75</v>
      </c>
    </row>
    <row r="61" spans="7:27" ht="15">
      <c r="G61" s="11">
        <v>6.9</v>
      </c>
      <c r="H61" s="9" t="s">
        <v>71</v>
      </c>
      <c r="I61" s="9" t="s">
        <v>73</v>
      </c>
      <c r="J61" s="9" t="s">
        <v>73</v>
      </c>
      <c r="K61" s="9" t="s">
        <v>73</v>
      </c>
      <c r="L61" s="9" t="s">
        <v>73</v>
      </c>
      <c r="M61" s="9" t="s">
        <v>71</v>
      </c>
      <c r="N61" s="9" t="s">
        <v>72</v>
      </c>
      <c r="O61" s="9" t="s">
        <v>74</v>
      </c>
      <c r="P61" s="9" t="s">
        <v>74</v>
      </c>
      <c r="R61" s="11">
        <v>6.9</v>
      </c>
      <c r="S61" s="9" t="s">
        <v>72</v>
      </c>
      <c r="T61" s="9" t="s">
        <v>71</v>
      </c>
      <c r="U61" s="9" t="s">
        <v>73</v>
      </c>
      <c r="V61" s="9" t="s">
        <v>73</v>
      </c>
      <c r="W61" s="9" t="s">
        <v>71</v>
      </c>
      <c r="X61" s="9" t="s">
        <v>72</v>
      </c>
      <c r="Y61" s="9" t="s">
        <v>74</v>
      </c>
      <c r="Z61" s="9" t="s">
        <v>74</v>
      </c>
      <c r="AA61" s="9" t="s">
        <v>75</v>
      </c>
    </row>
    <row r="62" spans="7:27" ht="15">
      <c r="G62" s="11">
        <v>7</v>
      </c>
      <c r="H62" s="9" t="s">
        <v>71</v>
      </c>
      <c r="I62" s="9" t="s">
        <v>73</v>
      </c>
      <c r="J62" s="9" t="s">
        <v>73</v>
      </c>
      <c r="K62" s="9" t="s">
        <v>73</v>
      </c>
      <c r="L62" s="9" t="s">
        <v>73</v>
      </c>
      <c r="M62" s="9" t="s">
        <v>71</v>
      </c>
      <c r="N62" s="9" t="s">
        <v>72</v>
      </c>
      <c r="O62" s="9" t="s">
        <v>74</v>
      </c>
      <c r="P62" s="9" t="s">
        <v>74</v>
      </c>
      <c r="R62" s="11">
        <v>7</v>
      </c>
      <c r="S62" s="9" t="s">
        <v>72</v>
      </c>
      <c r="T62" s="9" t="s">
        <v>71</v>
      </c>
      <c r="U62" s="9" t="s">
        <v>73</v>
      </c>
      <c r="V62" s="9" t="s">
        <v>73</v>
      </c>
      <c r="W62" s="9" t="s">
        <v>71</v>
      </c>
      <c r="X62" s="9" t="s">
        <v>72</v>
      </c>
      <c r="Y62" s="9" t="s">
        <v>74</v>
      </c>
      <c r="Z62" s="9" t="s">
        <v>74</v>
      </c>
      <c r="AA62" s="9" t="s">
        <v>75</v>
      </c>
    </row>
    <row r="63" spans="7:27" ht="15">
      <c r="G63" s="11">
        <v>7.1000000000000005</v>
      </c>
      <c r="H63" s="9" t="s">
        <v>71</v>
      </c>
      <c r="I63" s="9" t="s">
        <v>73</v>
      </c>
      <c r="J63" s="9" t="s">
        <v>73</v>
      </c>
      <c r="K63" s="9" t="s">
        <v>73</v>
      </c>
      <c r="L63" s="9" t="s">
        <v>73</v>
      </c>
      <c r="M63" s="9" t="s">
        <v>71</v>
      </c>
      <c r="N63" s="9" t="s">
        <v>72</v>
      </c>
      <c r="O63" s="9" t="s">
        <v>74</v>
      </c>
      <c r="P63" s="9" t="s">
        <v>74</v>
      </c>
      <c r="R63" s="11">
        <v>7.1000000000000005</v>
      </c>
      <c r="S63" s="9" t="s">
        <v>72</v>
      </c>
      <c r="T63" s="9" t="s">
        <v>71</v>
      </c>
      <c r="U63" s="9" t="s">
        <v>73</v>
      </c>
      <c r="V63" s="9" t="s">
        <v>73</v>
      </c>
      <c r="W63" s="9" t="s">
        <v>71</v>
      </c>
      <c r="X63" s="9" t="s">
        <v>72</v>
      </c>
      <c r="Y63" s="9" t="s">
        <v>74</v>
      </c>
      <c r="Z63" s="9" t="s">
        <v>74</v>
      </c>
      <c r="AA63" s="9" t="s">
        <v>75</v>
      </c>
    </row>
    <row r="64" spans="7:27" ht="15">
      <c r="G64" s="11">
        <v>7.2</v>
      </c>
      <c r="H64" s="9" t="s">
        <v>71</v>
      </c>
      <c r="I64" s="9" t="s">
        <v>73</v>
      </c>
      <c r="J64" s="9" t="s">
        <v>73</v>
      </c>
      <c r="K64" s="9" t="s">
        <v>73</v>
      </c>
      <c r="L64" s="9" t="s">
        <v>73</v>
      </c>
      <c r="M64" s="9" t="s">
        <v>71</v>
      </c>
      <c r="N64" s="9" t="s">
        <v>72</v>
      </c>
      <c r="O64" s="9" t="s">
        <v>74</v>
      </c>
      <c r="P64" s="9" t="s">
        <v>74</v>
      </c>
      <c r="R64" s="11">
        <v>7.2</v>
      </c>
      <c r="S64" s="9" t="s">
        <v>72</v>
      </c>
      <c r="T64" s="9" t="s">
        <v>71</v>
      </c>
      <c r="U64" s="9" t="s">
        <v>71</v>
      </c>
      <c r="V64" s="9" t="s">
        <v>73</v>
      </c>
      <c r="W64" s="9" t="s">
        <v>71</v>
      </c>
      <c r="X64" s="9" t="s">
        <v>72</v>
      </c>
      <c r="Y64" s="9" t="s">
        <v>74</v>
      </c>
      <c r="Z64" s="9" t="s">
        <v>74</v>
      </c>
      <c r="AA64" s="9" t="s">
        <v>75</v>
      </c>
    </row>
    <row r="65" spans="7:27" ht="15">
      <c r="G65" s="11">
        <v>7.300000000000001</v>
      </c>
      <c r="H65" s="9" t="s">
        <v>71</v>
      </c>
      <c r="I65" s="9" t="s">
        <v>73</v>
      </c>
      <c r="J65" s="9" t="s">
        <v>73</v>
      </c>
      <c r="K65" s="9" t="s">
        <v>73</v>
      </c>
      <c r="L65" s="9" t="s">
        <v>73</v>
      </c>
      <c r="M65" s="9" t="s">
        <v>71</v>
      </c>
      <c r="N65" s="9" t="s">
        <v>72</v>
      </c>
      <c r="O65" s="9" t="s">
        <v>74</v>
      </c>
      <c r="P65" s="9" t="s">
        <v>75</v>
      </c>
      <c r="R65" s="11">
        <v>7.300000000000001</v>
      </c>
      <c r="S65" s="9" t="s">
        <v>72</v>
      </c>
      <c r="T65" s="9" t="s">
        <v>71</v>
      </c>
      <c r="U65" s="9" t="s">
        <v>71</v>
      </c>
      <c r="V65" s="9" t="s">
        <v>71</v>
      </c>
      <c r="W65" s="9" t="s">
        <v>71</v>
      </c>
      <c r="X65" s="9" t="s">
        <v>72</v>
      </c>
      <c r="Y65" s="9" t="s">
        <v>74</v>
      </c>
      <c r="Z65" s="9" t="s">
        <v>75</v>
      </c>
      <c r="AA65" s="9" t="s">
        <v>75</v>
      </c>
    </row>
    <row r="66" spans="7:27" ht="15">
      <c r="G66" s="11">
        <v>7.4</v>
      </c>
      <c r="H66" s="9" t="s">
        <v>71</v>
      </c>
      <c r="I66" s="9" t="s">
        <v>73</v>
      </c>
      <c r="J66" s="9" t="s">
        <v>73</v>
      </c>
      <c r="K66" s="9" t="s">
        <v>73</v>
      </c>
      <c r="L66" s="9" t="s">
        <v>73</v>
      </c>
      <c r="M66" s="9" t="s">
        <v>71</v>
      </c>
      <c r="N66" s="9" t="s">
        <v>72</v>
      </c>
      <c r="O66" s="9" t="s">
        <v>74</v>
      </c>
      <c r="P66" s="9" t="s">
        <v>75</v>
      </c>
      <c r="R66" s="11">
        <v>7.4</v>
      </c>
      <c r="S66" s="9" t="s">
        <v>72</v>
      </c>
      <c r="T66" s="9" t="s">
        <v>71</v>
      </c>
      <c r="U66" s="9" t="s">
        <v>71</v>
      </c>
      <c r="V66" s="9" t="s">
        <v>71</v>
      </c>
      <c r="W66" s="9" t="s">
        <v>71</v>
      </c>
      <c r="X66" s="9" t="s">
        <v>72</v>
      </c>
      <c r="Y66" s="9" t="s">
        <v>74</v>
      </c>
      <c r="Z66" s="9" t="s">
        <v>75</v>
      </c>
      <c r="AA66" s="9" t="s">
        <v>75</v>
      </c>
    </row>
    <row r="67" spans="7:27" ht="15">
      <c r="G67" s="11">
        <v>7.5</v>
      </c>
      <c r="H67" s="9" t="s">
        <v>71</v>
      </c>
      <c r="I67" s="9" t="s">
        <v>71</v>
      </c>
      <c r="J67" s="9" t="s">
        <v>73</v>
      </c>
      <c r="K67" s="9" t="s">
        <v>73</v>
      </c>
      <c r="L67" s="9" t="s">
        <v>73</v>
      </c>
      <c r="M67" s="9" t="s">
        <v>71</v>
      </c>
      <c r="N67" s="9" t="s">
        <v>72</v>
      </c>
      <c r="O67" s="9" t="s">
        <v>74</v>
      </c>
      <c r="P67" s="9" t="s">
        <v>75</v>
      </c>
      <c r="R67" s="11">
        <v>7.5</v>
      </c>
      <c r="S67" s="9" t="s">
        <v>74</v>
      </c>
      <c r="T67" s="9" t="s">
        <v>71</v>
      </c>
      <c r="U67" s="9" t="s">
        <v>71</v>
      </c>
      <c r="V67" s="9" t="s">
        <v>71</v>
      </c>
      <c r="W67" s="9" t="s">
        <v>71</v>
      </c>
      <c r="X67" s="9" t="s">
        <v>74</v>
      </c>
      <c r="Y67" s="9" t="s">
        <v>74</v>
      </c>
      <c r="Z67" s="9" t="s">
        <v>75</v>
      </c>
      <c r="AA67" s="9" t="s">
        <v>75</v>
      </c>
    </row>
    <row r="68" spans="7:27" ht="15">
      <c r="G68" s="11">
        <v>7.6000000000000005</v>
      </c>
      <c r="H68" s="9" t="s">
        <v>72</v>
      </c>
      <c r="I68" s="9" t="s">
        <v>71</v>
      </c>
      <c r="J68" s="9" t="s">
        <v>73</v>
      </c>
      <c r="K68" s="9" t="s">
        <v>73</v>
      </c>
      <c r="L68" s="9" t="s">
        <v>73</v>
      </c>
      <c r="M68" s="9" t="s">
        <v>71</v>
      </c>
      <c r="N68" s="9" t="s">
        <v>72</v>
      </c>
      <c r="O68" s="9" t="s">
        <v>74</v>
      </c>
      <c r="P68" s="9" t="s">
        <v>75</v>
      </c>
      <c r="R68" s="11">
        <v>7.6000000000000005</v>
      </c>
      <c r="S68" s="9" t="s">
        <v>74</v>
      </c>
      <c r="T68" s="9" t="s">
        <v>72</v>
      </c>
      <c r="U68" s="9" t="s">
        <v>71</v>
      </c>
      <c r="V68" s="9" t="s">
        <v>71</v>
      </c>
      <c r="W68" s="9" t="s">
        <v>71</v>
      </c>
      <c r="X68" s="9" t="s">
        <v>74</v>
      </c>
      <c r="Y68" s="9" t="s">
        <v>74</v>
      </c>
      <c r="Z68" s="9" t="s">
        <v>75</v>
      </c>
      <c r="AA68" s="9" t="s">
        <v>75</v>
      </c>
    </row>
    <row r="69" spans="7:27" ht="15">
      <c r="G69" s="11">
        <v>7.7</v>
      </c>
      <c r="H69" s="9" t="s">
        <v>72</v>
      </c>
      <c r="I69" s="9" t="s">
        <v>71</v>
      </c>
      <c r="J69" s="9" t="s">
        <v>73</v>
      </c>
      <c r="K69" s="9" t="s">
        <v>73</v>
      </c>
      <c r="L69" s="9" t="s">
        <v>73</v>
      </c>
      <c r="M69" s="9" t="s">
        <v>71</v>
      </c>
      <c r="N69" s="9" t="s">
        <v>72</v>
      </c>
      <c r="O69" s="9" t="s">
        <v>74</v>
      </c>
      <c r="P69" s="9" t="s">
        <v>75</v>
      </c>
      <c r="R69" s="11">
        <v>7.7</v>
      </c>
      <c r="S69" s="9" t="s">
        <v>74</v>
      </c>
      <c r="T69" s="9" t="s">
        <v>72</v>
      </c>
      <c r="U69" s="9" t="s">
        <v>71</v>
      </c>
      <c r="V69" s="9" t="s">
        <v>71</v>
      </c>
      <c r="W69" s="9" t="s">
        <v>71</v>
      </c>
      <c r="X69" s="9" t="s">
        <v>74</v>
      </c>
      <c r="Y69" s="9" t="s">
        <v>74</v>
      </c>
      <c r="Z69" s="9" t="s">
        <v>75</v>
      </c>
      <c r="AA69" s="9" t="s">
        <v>75</v>
      </c>
    </row>
    <row r="70" spans="7:27" ht="15">
      <c r="G70" s="11">
        <v>7.800000000000001</v>
      </c>
      <c r="H70" s="9" t="s">
        <v>72</v>
      </c>
      <c r="I70" s="9" t="s">
        <v>71</v>
      </c>
      <c r="J70" s="9" t="s">
        <v>73</v>
      </c>
      <c r="K70" s="9" t="s">
        <v>73</v>
      </c>
      <c r="L70" s="9" t="s">
        <v>73</v>
      </c>
      <c r="M70" s="9" t="s">
        <v>72</v>
      </c>
      <c r="N70" s="9" t="s">
        <v>74</v>
      </c>
      <c r="O70" s="9" t="s">
        <v>74</v>
      </c>
      <c r="P70" s="9" t="s">
        <v>75</v>
      </c>
      <c r="R70" s="11">
        <v>7.800000000000001</v>
      </c>
      <c r="S70" s="9" t="s">
        <v>74</v>
      </c>
      <c r="T70" s="9" t="s">
        <v>72</v>
      </c>
      <c r="U70" s="9" t="s">
        <v>71</v>
      </c>
      <c r="V70" s="9" t="s">
        <v>71</v>
      </c>
      <c r="W70" s="9" t="s">
        <v>72</v>
      </c>
      <c r="X70" s="9" t="s">
        <v>74</v>
      </c>
      <c r="Y70" s="9" t="s">
        <v>74</v>
      </c>
      <c r="Z70" s="9" t="s">
        <v>75</v>
      </c>
      <c r="AA70" s="9" t="s">
        <v>75</v>
      </c>
    </row>
    <row r="71" spans="7:27" ht="15">
      <c r="G71" s="11">
        <v>7.9</v>
      </c>
      <c r="H71" s="9" t="s">
        <v>72</v>
      </c>
      <c r="I71" s="9" t="s">
        <v>71</v>
      </c>
      <c r="J71" s="9" t="s">
        <v>73</v>
      </c>
      <c r="K71" s="9" t="s">
        <v>73</v>
      </c>
      <c r="L71" s="9" t="s">
        <v>73</v>
      </c>
      <c r="M71" s="9" t="s">
        <v>72</v>
      </c>
      <c r="N71" s="9" t="s">
        <v>74</v>
      </c>
      <c r="O71" s="9" t="s">
        <v>74</v>
      </c>
      <c r="P71" s="9" t="s">
        <v>75</v>
      </c>
      <c r="R71" s="11">
        <v>7.9</v>
      </c>
      <c r="S71" s="9" t="s">
        <v>74</v>
      </c>
      <c r="T71" s="9" t="s">
        <v>72</v>
      </c>
      <c r="U71" s="9" t="s">
        <v>71</v>
      </c>
      <c r="V71" s="9" t="s">
        <v>71</v>
      </c>
      <c r="W71" s="9" t="s">
        <v>72</v>
      </c>
      <c r="X71" s="9" t="s">
        <v>74</v>
      </c>
      <c r="Y71" s="9" t="s">
        <v>74</v>
      </c>
      <c r="Z71" s="9" t="s">
        <v>75</v>
      </c>
      <c r="AA71" s="9" t="s">
        <v>75</v>
      </c>
    </row>
    <row r="72" spans="7:27" ht="15">
      <c r="G72" s="11">
        <v>8</v>
      </c>
      <c r="H72" s="9" t="s">
        <v>72</v>
      </c>
      <c r="I72" s="9" t="s">
        <v>71</v>
      </c>
      <c r="J72" s="9" t="s">
        <v>73</v>
      </c>
      <c r="K72" s="9" t="s">
        <v>73</v>
      </c>
      <c r="L72" s="9" t="s">
        <v>71</v>
      </c>
      <c r="M72" s="9" t="s">
        <v>72</v>
      </c>
      <c r="N72" s="9" t="s">
        <v>74</v>
      </c>
      <c r="O72" s="9" t="s">
        <v>74</v>
      </c>
      <c r="P72" s="9" t="s">
        <v>75</v>
      </c>
      <c r="R72" s="11">
        <v>8</v>
      </c>
      <c r="S72" s="9" t="s">
        <v>74</v>
      </c>
      <c r="T72" s="9" t="s">
        <v>72</v>
      </c>
      <c r="U72" s="9" t="s">
        <v>71</v>
      </c>
      <c r="V72" s="9" t="s">
        <v>71</v>
      </c>
      <c r="W72" s="9" t="s">
        <v>72</v>
      </c>
      <c r="X72" s="9" t="s">
        <v>74</v>
      </c>
      <c r="Y72" s="9" t="s">
        <v>74</v>
      </c>
      <c r="Z72" s="9" t="s">
        <v>75</v>
      </c>
      <c r="AA72" s="9" t="s">
        <v>75</v>
      </c>
    </row>
    <row r="73" spans="7:27" ht="15">
      <c r="G73" s="11">
        <v>8.100000000000001</v>
      </c>
      <c r="H73" s="9" t="s">
        <v>72</v>
      </c>
      <c r="I73" s="9" t="s">
        <v>71</v>
      </c>
      <c r="J73" s="9" t="s">
        <v>73</v>
      </c>
      <c r="K73" s="9" t="s">
        <v>73</v>
      </c>
      <c r="L73" s="9" t="s">
        <v>71</v>
      </c>
      <c r="M73" s="9" t="s">
        <v>72</v>
      </c>
      <c r="N73" s="9" t="s">
        <v>74</v>
      </c>
      <c r="O73" s="9" t="s">
        <v>74</v>
      </c>
      <c r="P73" s="9" t="s">
        <v>75</v>
      </c>
      <c r="R73" s="11">
        <v>8.100000000000001</v>
      </c>
      <c r="S73" s="9" t="s">
        <v>74</v>
      </c>
      <c r="T73" s="9" t="s">
        <v>72</v>
      </c>
      <c r="U73" s="9" t="s">
        <v>71</v>
      </c>
      <c r="V73" s="9" t="s">
        <v>71</v>
      </c>
      <c r="W73" s="9" t="s">
        <v>72</v>
      </c>
      <c r="X73" s="9" t="s">
        <v>74</v>
      </c>
      <c r="Y73" s="9" t="s">
        <v>74</v>
      </c>
      <c r="Z73" s="9" t="s">
        <v>75</v>
      </c>
      <c r="AA73" s="9" t="s">
        <v>75</v>
      </c>
    </row>
    <row r="74" spans="7:27" ht="15">
      <c r="G74" s="11">
        <v>8.2</v>
      </c>
      <c r="H74" s="9" t="s">
        <v>72</v>
      </c>
      <c r="I74" s="9" t="s">
        <v>71</v>
      </c>
      <c r="J74" s="9" t="s">
        <v>73</v>
      </c>
      <c r="K74" s="9" t="s">
        <v>73</v>
      </c>
      <c r="L74" s="9" t="s">
        <v>71</v>
      </c>
      <c r="M74" s="9" t="s">
        <v>72</v>
      </c>
      <c r="N74" s="9" t="s">
        <v>74</v>
      </c>
      <c r="O74" s="9" t="s">
        <v>74</v>
      </c>
      <c r="P74" s="9" t="s">
        <v>75</v>
      </c>
      <c r="R74" s="11">
        <v>8.2</v>
      </c>
      <c r="S74" s="9" t="s">
        <v>74</v>
      </c>
      <c r="T74" s="9" t="s">
        <v>72</v>
      </c>
      <c r="U74" s="9" t="s">
        <v>71</v>
      </c>
      <c r="V74" s="9" t="s">
        <v>71</v>
      </c>
      <c r="W74" s="9" t="s">
        <v>72</v>
      </c>
      <c r="X74" s="9" t="s">
        <v>74</v>
      </c>
      <c r="Y74" s="9" t="s">
        <v>75</v>
      </c>
      <c r="Z74" s="9" t="s">
        <v>75</v>
      </c>
      <c r="AA74" s="9" t="s">
        <v>75</v>
      </c>
    </row>
    <row r="75" spans="7:27" ht="15">
      <c r="G75" s="11">
        <v>8.3</v>
      </c>
      <c r="H75" s="9" t="s">
        <v>72</v>
      </c>
      <c r="I75" s="9" t="s">
        <v>71</v>
      </c>
      <c r="J75" s="9" t="s">
        <v>71</v>
      </c>
      <c r="K75" s="9" t="s">
        <v>73</v>
      </c>
      <c r="L75" s="9" t="s">
        <v>71</v>
      </c>
      <c r="M75" s="9" t="s">
        <v>72</v>
      </c>
      <c r="N75" s="9" t="s">
        <v>74</v>
      </c>
      <c r="O75" s="9" t="s">
        <v>74</v>
      </c>
      <c r="P75" s="9" t="s">
        <v>75</v>
      </c>
      <c r="R75" s="11">
        <v>8.3</v>
      </c>
      <c r="S75" s="9" t="s">
        <v>74</v>
      </c>
      <c r="T75" s="9" t="s">
        <v>72</v>
      </c>
      <c r="U75" s="9" t="s">
        <v>71</v>
      </c>
      <c r="V75" s="9" t="s">
        <v>71</v>
      </c>
      <c r="W75" s="9" t="s">
        <v>72</v>
      </c>
      <c r="X75" s="9" t="s">
        <v>74</v>
      </c>
      <c r="Y75" s="9" t="s">
        <v>75</v>
      </c>
      <c r="Z75" s="9" t="s">
        <v>75</v>
      </c>
      <c r="AA75" s="9" t="s">
        <v>75</v>
      </c>
    </row>
    <row r="76" spans="7:27" ht="15">
      <c r="G76" s="11">
        <v>8.4</v>
      </c>
      <c r="H76" s="9" t="s">
        <v>72</v>
      </c>
      <c r="I76" s="9" t="s">
        <v>71</v>
      </c>
      <c r="J76" s="9" t="s">
        <v>71</v>
      </c>
      <c r="K76" s="9" t="s">
        <v>73</v>
      </c>
      <c r="L76" s="9" t="s">
        <v>71</v>
      </c>
      <c r="M76" s="9" t="s">
        <v>72</v>
      </c>
      <c r="N76" s="9" t="s">
        <v>74</v>
      </c>
      <c r="O76" s="9" t="s">
        <v>74</v>
      </c>
      <c r="P76" s="9" t="s">
        <v>75</v>
      </c>
      <c r="R76" s="11">
        <v>8.4</v>
      </c>
      <c r="S76" s="9" t="s">
        <v>74</v>
      </c>
      <c r="T76" s="9" t="s">
        <v>72</v>
      </c>
      <c r="U76" s="9" t="s">
        <v>71</v>
      </c>
      <c r="V76" s="9" t="s">
        <v>71</v>
      </c>
      <c r="W76" s="9" t="s">
        <v>72</v>
      </c>
      <c r="X76" s="9" t="s">
        <v>74</v>
      </c>
      <c r="Y76" s="9" t="s">
        <v>75</v>
      </c>
      <c r="Z76" s="9" t="s">
        <v>75</v>
      </c>
      <c r="AA76" s="9" t="s">
        <v>75</v>
      </c>
    </row>
    <row r="77" spans="7:27" ht="15">
      <c r="G77" s="11">
        <v>8.5</v>
      </c>
      <c r="H77" s="9" t="s">
        <v>72</v>
      </c>
      <c r="I77" s="9" t="s">
        <v>71</v>
      </c>
      <c r="J77" s="9" t="s">
        <v>71</v>
      </c>
      <c r="K77" s="9" t="s">
        <v>73</v>
      </c>
      <c r="L77" s="9" t="s">
        <v>71</v>
      </c>
      <c r="M77" s="9" t="s">
        <v>72</v>
      </c>
      <c r="N77" s="9" t="s">
        <v>74</v>
      </c>
      <c r="O77" s="9" t="s">
        <v>75</v>
      </c>
      <c r="P77" s="9" t="s">
        <v>75</v>
      </c>
      <c r="R77" s="11">
        <v>8.5</v>
      </c>
      <c r="S77" s="9" t="s">
        <v>74</v>
      </c>
      <c r="T77" s="9" t="s">
        <v>72</v>
      </c>
      <c r="U77" s="9" t="s">
        <v>72</v>
      </c>
      <c r="V77" s="9" t="s">
        <v>71</v>
      </c>
      <c r="W77" s="9" t="s">
        <v>72</v>
      </c>
      <c r="X77" s="9" t="s">
        <v>74</v>
      </c>
      <c r="Y77" s="9" t="s">
        <v>75</v>
      </c>
      <c r="Z77" s="9" t="s">
        <v>75</v>
      </c>
      <c r="AA77" s="9" t="s">
        <v>75</v>
      </c>
    </row>
    <row r="78" spans="7:27" ht="15">
      <c r="G78" s="11">
        <v>8.600000000000001</v>
      </c>
      <c r="H78" s="9" t="s">
        <v>72</v>
      </c>
      <c r="I78" s="9" t="s">
        <v>71</v>
      </c>
      <c r="J78" s="9" t="s">
        <v>71</v>
      </c>
      <c r="K78" s="9" t="s">
        <v>71</v>
      </c>
      <c r="L78" s="9" t="s">
        <v>71</v>
      </c>
      <c r="M78" s="9" t="s">
        <v>72</v>
      </c>
      <c r="N78" s="9" t="s">
        <v>74</v>
      </c>
      <c r="O78" s="9" t="s">
        <v>75</v>
      </c>
      <c r="P78" s="9" t="s">
        <v>75</v>
      </c>
      <c r="R78" s="11">
        <v>8.600000000000001</v>
      </c>
      <c r="S78" s="9" t="s">
        <v>74</v>
      </c>
      <c r="T78" s="9" t="s">
        <v>72</v>
      </c>
      <c r="U78" s="9" t="s">
        <v>72</v>
      </c>
      <c r="V78" s="9" t="s">
        <v>72</v>
      </c>
      <c r="W78" s="9" t="s">
        <v>72</v>
      </c>
      <c r="X78" s="9" t="s">
        <v>74</v>
      </c>
      <c r="Y78" s="9" t="s">
        <v>75</v>
      </c>
      <c r="Z78" s="9" t="s">
        <v>75</v>
      </c>
      <c r="AA78" s="9" t="s">
        <v>75</v>
      </c>
    </row>
    <row r="79" spans="7:27" ht="15">
      <c r="G79" s="11">
        <v>8.7</v>
      </c>
      <c r="H79" s="9" t="s">
        <v>72</v>
      </c>
      <c r="I79" s="9" t="s">
        <v>71</v>
      </c>
      <c r="J79" s="9" t="s">
        <v>71</v>
      </c>
      <c r="K79" s="9" t="s">
        <v>71</v>
      </c>
      <c r="L79" s="9" t="s">
        <v>71</v>
      </c>
      <c r="M79" s="9" t="s">
        <v>72</v>
      </c>
      <c r="N79" s="9" t="s">
        <v>74</v>
      </c>
      <c r="O79" s="9" t="s">
        <v>75</v>
      </c>
      <c r="P79" s="9" t="s">
        <v>75</v>
      </c>
      <c r="R79" s="11">
        <v>8.7</v>
      </c>
      <c r="S79" s="9" t="s">
        <v>74</v>
      </c>
      <c r="T79" s="9" t="s">
        <v>74</v>
      </c>
      <c r="U79" s="9" t="s">
        <v>72</v>
      </c>
      <c r="V79" s="9" t="s">
        <v>72</v>
      </c>
      <c r="W79" s="9" t="s">
        <v>72</v>
      </c>
      <c r="X79" s="9" t="s">
        <v>74</v>
      </c>
      <c r="Y79" s="9" t="s">
        <v>75</v>
      </c>
      <c r="Z79" s="9" t="s">
        <v>75</v>
      </c>
      <c r="AA79" s="9" t="s">
        <v>75</v>
      </c>
    </row>
    <row r="80" spans="7:27" ht="15">
      <c r="G80" s="11">
        <v>8.8</v>
      </c>
      <c r="H80" s="9" t="s">
        <v>74</v>
      </c>
      <c r="I80" s="9" t="s">
        <v>71</v>
      </c>
      <c r="J80" s="9" t="s">
        <v>71</v>
      </c>
      <c r="K80" s="9" t="s">
        <v>71</v>
      </c>
      <c r="L80" s="9" t="s">
        <v>71</v>
      </c>
      <c r="M80" s="9" t="s">
        <v>72</v>
      </c>
      <c r="N80" s="9" t="s">
        <v>74</v>
      </c>
      <c r="O80" s="9" t="s">
        <v>75</v>
      </c>
      <c r="P80" s="9" t="s">
        <v>75</v>
      </c>
      <c r="R80" s="11">
        <v>8.8</v>
      </c>
      <c r="S80" s="9" t="s">
        <v>74</v>
      </c>
      <c r="T80" s="9" t="s">
        <v>74</v>
      </c>
      <c r="U80" s="9" t="s">
        <v>72</v>
      </c>
      <c r="V80" s="9" t="s">
        <v>72</v>
      </c>
      <c r="W80" s="9" t="s">
        <v>72</v>
      </c>
      <c r="X80" s="9" t="s">
        <v>74</v>
      </c>
      <c r="Y80" s="9" t="s">
        <v>75</v>
      </c>
      <c r="Z80" s="9" t="s">
        <v>75</v>
      </c>
      <c r="AA80" s="9" t="s">
        <v>75</v>
      </c>
    </row>
    <row r="81" spans="7:27" ht="15">
      <c r="G81" s="11">
        <v>8.9</v>
      </c>
      <c r="H81" s="9" t="s">
        <v>74</v>
      </c>
      <c r="I81" s="9" t="s">
        <v>72</v>
      </c>
      <c r="J81" s="9" t="s">
        <v>71</v>
      </c>
      <c r="K81" s="9" t="s">
        <v>71</v>
      </c>
      <c r="L81" s="9" t="s">
        <v>72</v>
      </c>
      <c r="M81" s="9" t="s">
        <v>74</v>
      </c>
      <c r="N81" s="9" t="s">
        <v>74</v>
      </c>
      <c r="O81" s="9" t="s">
        <v>75</v>
      </c>
      <c r="P81" s="9" t="s">
        <v>75</v>
      </c>
      <c r="R81" s="11">
        <v>8.9</v>
      </c>
      <c r="S81" s="9" t="s">
        <v>74</v>
      </c>
      <c r="T81" s="9" t="s">
        <v>74</v>
      </c>
      <c r="U81" s="9" t="s">
        <v>72</v>
      </c>
      <c r="V81" s="9" t="s">
        <v>72</v>
      </c>
      <c r="W81" s="9" t="s">
        <v>72</v>
      </c>
      <c r="X81" s="9" t="s">
        <v>74</v>
      </c>
      <c r="Y81" s="9" t="s">
        <v>75</v>
      </c>
      <c r="Z81" s="9" t="s">
        <v>75</v>
      </c>
      <c r="AA81" s="9" t="s">
        <v>75</v>
      </c>
    </row>
    <row r="82" spans="7:27" ht="15">
      <c r="G82" s="11">
        <v>9</v>
      </c>
      <c r="H82" s="9" t="s">
        <v>74</v>
      </c>
      <c r="I82" s="9" t="s">
        <v>72</v>
      </c>
      <c r="J82" s="9" t="s">
        <v>71</v>
      </c>
      <c r="K82" s="9" t="s">
        <v>71</v>
      </c>
      <c r="L82" s="9" t="s">
        <v>72</v>
      </c>
      <c r="M82" s="9" t="s">
        <v>74</v>
      </c>
      <c r="N82" s="9" t="s">
        <v>74</v>
      </c>
      <c r="O82" s="9" t="s">
        <v>75</v>
      </c>
      <c r="P82" s="9" t="s">
        <v>75</v>
      </c>
      <c r="R82" s="11">
        <v>9</v>
      </c>
      <c r="S82" s="9" t="s">
        <v>74</v>
      </c>
      <c r="T82" s="9" t="s">
        <v>74</v>
      </c>
      <c r="U82" s="9" t="s">
        <v>72</v>
      </c>
      <c r="V82" s="9" t="s">
        <v>72</v>
      </c>
      <c r="W82" s="9" t="s">
        <v>72</v>
      </c>
      <c r="X82" s="9" t="s">
        <v>74</v>
      </c>
      <c r="Y82" s="9" t="s">
        <v>75</v>
      </c>
      <c r="Z82" s="9" t="s">
        <v>75</v>
      </c>
      <c r="AA82" s="9" t="s">
        <v>75</v>
      </c>
    </row>
    <row r="83" spans="7:27" ht="15">
      <c r="G83" s="11">
        <v>9.1</v>
      </c>
      <c r="H83" s="9" t="s">
        <v>74</v>
      </c>
      <c r="I83" s="9" t="s">
        <v>72</v>
      </c>
      <c r="J83" s="9" t="s">
        <v>71</v>
      </c>
      <c r="K83" s="9" t="s">
        <v>71</v>
      </c>
      <c r="L83" s="9" t="s">
        <v>72</v>
      </c>
      <c r="M83" s="9" t="s">
        <v>74</v>
      </c>
      <c r="N83" s="9" t="s">
        <v>74</v>
      </c>
      <c r="O83" s="9" t="s">
        <v>75</v>
      </c>
      <c r="P83" s="9" t="s">
        <v>75</v>
      </c>
      <c r="R83" s="11">
        <v>9.1</v>
      </c>
      <c r="S83" s="9" t="s">
        <v>74</v>
      </c>
      <c r="T83" s="9" t="s">
        <v>74</v>
      </c>
      <c r="U83" s="9" t="s">
        <v>72</v>
      </c>
      <c r="V83" s="9" t="s">
        <v>72</v>
      </c>
      <c r="W83" s="9" t="s">
        <v>72</v>
      </c>
      <c r="X83" s="9" t="s">
        <v>74</v>
      </c>
      <c r="Y83" s="9" t="s">
        <v>75</v>
      </c>
      <c r="Z83" s="9" t="s">
        <v>75</v>
      </c>
      <c r="AA83" s="9" t="s">
        <v>75</v>
      </c>
    </row>
    <row r="84" spans="7:27" ht="15">
      <c r="G84" s="11">
        <v>9.200000000000001</v>
      </c>
      <c r="H84" s="9" t="s">
        <v>74</v>
      </c>
      <c r="I84" s="9" t="s">
        <v>72</v>
      </c>
      <c r="J84" s="9" t="s">
        <v>71</v>
      </c>
      <c r="K84" s="9" t="s">
        <v>71</v>
      </c>
      <c r="L84" s="9" t="s">
        <v>72</v>
      </c>
      <c r="M84" s="9" t="s">
        <v>74</v>
      </c>
      <c r="N84" s="9" t="s">
        <v>74</v>
      </c>
      <c r="O84" s="9" t="s">
        <v>75</v>
      </c>
      <c r="P84" s="9" t="s">
        <v>75</v>
      </c>
      <c r="R84" s="11">
        <v>9.200000000000001</v>
      </c>
      <c r="S84" s="9" t="s">
        <v>74</v>
      </c>
      <c r="T84" s="9" t="s">
        <v>74</v>
      </c>
      <c r="U84" s="9" t="s">
        <v>72</v>
      </c>
      <c r="V84" s="9" t="s">
        <v>72</v>
      </c>
      <c r="W84" s="9" t="s">
        <v>72</v>
      </c>
      <c r="X84" s="9" t="s">
        <v>74</v>
      </c>
      <c r="Y84" s="9" t="s">
        <v>75</v>
      </c>
      <c r="Z84" s="9" t="s">
        <v>75</v>
      </c>
      <c r="AA84" s="9" t="s">
        <v>75</v>
      </c>
    </row>
    <row r="85" spans="7:27" ht="15">
      <c r="G85" s="11">
        <v>9.3</v>
      </c>
      <c r="H85" s="9" t="s">
        <v>74</v>
      </c>
      <c r="I85" s="9" t="s">
        <v>72</v>
      </c>
      <c r="J85" s="9" t="s">
        <v>71</v>
      </c>
      <c r="K85" s="9" t="s">
        <v>71</v>
      </c>
      <c r="L85" s="9" t="s">
        <v>72</v>
      </c>
      <c r="M85" s="9" t="s">
        <v>74</v>
      </c>
      <c r="N85" s="9" t="s">
        <v>74</v>
      </c>
      <c r="O85" s="9" t="s">
        <v>75</v>
      </c>
      <c r="P85" s="9" t="s">
        <v>75</v>
      </c>
      <c r="R85" s="11">
        <v>9.3</v>
      </c>
      <c r="S85" s="9" t="s">
        <v>74</v>
      </c>
      <c r="T85" s="9" t="s">
        <v>74</v>
      </c>
      <c r="U85" s="9" t="s">
        <v>72</v>
      </c>
      <c r="V85" s="9" t="s">
        <v>72</v>
      </c>
      <c r="W85" s="9" t="s">
        <v>72</v>
      </c>
      <c r="X85" s="9" t="s">
        <v>74</v>
      </c>
      <c r="Y85" s="9" t="s">
        <v>75</v>
      </c>
      <c r="Z85" s="9" t="s">
        <v>75</v>
      </c>
      <c r="AA85" s="9" t="s">
        <v>75</v>
      </c>
    </row>
    <row r="86" spans="7:27" ht="15">
      <c r="G86" s="11">
        <v>9.4</v>
      </c>
      <c r="H86" s="9" t="s">
        <v>74</v>
      </c>
      <c r="I86" s="9" t="s">
        <v>72</v>
      </c>
      <c r="J86" s="9" t="s">
        <v>71</v>
      </c>
      <c r="K86" s="9" t="s">
        <v>71</v>
      </c>
      <c r="L86" s="9" t="s">
        <v>72</v>
      </c>
      <c r="M86" s="9" t="s">
        <v>74</v>
      </c>
      <c r="N86" s="9" t="s">
        <v>74</v>
      </c>
      <c r="O86" s="9" t="s">
        <v>75</v>
      </c>
      <c r="P86" s="9" t="s">
        <v>75</v>
      </c>
      <c r="R86" s="11">
        <v>9.4</v>
      </c>
      <c r="S86" s="9" t="s">
        <v>75</v>
      </c>
      <c r="T86" s="9" t="s">
        <v>74</v>
      </c>
      <c r="U86" s="9" t="s">
        <v>72</v>
      </c>
      <c r="V86" s="9" t="s">
        <v>72</v>
      </c>
      <c r="W86" s="9" t="s">
        <v>72</v>
      </c>
      <c r="X86" s="9" t="s">
        <v>74</v>
      </c>
      <c r="Y86" s="9" t="s">
        <v>75</v>
      </c>
      <c r="Z86" s="9" t="s">
        <v>75</v>
      </c>
      <c r="AA86" s="9" t="s">
        <v>75</v>
      </c>
    </row>
    <row r="87" spans="7:27" ht="15">
      <c r="G87" s="11">
        <v>9.5</v>
      </c>
      <c r="H87" s="9" t="s">
        <v>74</v>
      </c>
      <c r="I87" s="9" t="s">
        <v>72</v>
      </c>
      <c r="J87" s="9" t="s">
        <v>71</v>
      </c>
      <c r="K87" s="9" t="s">
        <v>71</v>
      </c>
      <c r="L87" s="9" t="s">
        <v>72</v>
      </c>
      <c r="M87" s="9" t="s">
        <v>74</v>
      </c>
      <c r="N87" s="9" t="s">
        <v>74</v>
      </c>
      <c r="O87" s="9" t="s">
        <v>75</v>
      </c>
      <c r="P87" s="9" t="s">
        <v>75</v>
      </c>
      <c r="R87" s="11">
        <v>9.5</v>
      </c>
      <c r="S87" s="9" t="s">
        <v>75</v>
      </c>
      <c r="T87" s="9" t="s">
        <v>74</v>
      </c>
      <c r="U87" s="9" t="s">
        <v>72</v>
      </c>
      <c r="V87" s="9" t="s">
        <v>72</v>
      </c>
      <c r="W87" s="9" t="s">
        <v>74</v>
      </c>
      <c r="X87" s="9" t="s">
        <v>74</v>
      </c>
      <c r="Y87" s="9" t="s">
        <v>75</v>
      </c>
      <c r="Z87" s="9" t="s">
        <v>75</v>
      </c>
      <c r="AA87" s="9" t="s">
        <v>75</v>
      </c>
    </row>
    <row r="88" spans="7:27" ht="15">
      <c r="G88" s="11">
        <v>9.6</v>
      </c>
      <c r="H88" s="9" t="s">
        <v>74</v>
      </c>
      <c r="I88" s="9" t="s">
        <v>72</v>
      </c>
      <c r="J88" s="9" t="s">
        <v>71</v>
      </c>
      <c r="K88" s="9" t="s">
        <v>71</v>
      </c>
      <c r="L88" s="9" t="s">
        <v>72</v>
      </c>
      <c r="M88" s="9" t="s">
        <v>74</v>
      </c>
      <c r="N88" s="9" t="s">
        <v>75</v>
      </c>
      <c r="O88" s="9" t="s">
        <v>75</v>
      </c>
      <c r="P88" s="9" t="s">
        <v>75</v>
      </c>
      <c r="R88" s="11">
        <v>9.6</v>
      </c>
      <c r="S88" s="9" t="s">
        <v>75</v>
      </c>
      <c r="T88" s="9" t="s">
        <v>74</v>
      </c>
      <c r="U88" s="9" t="s">
        <v>72</v>
      </c>
      <c r="V88" s="9" t="s">
        <v>72</v>
      </c>
      <c r="W88" s="9" t="s">
        <v>74</v>
      </c>
      <c r="X88" s="9" t="s">
        <v>75</v>
      </c>
      <c r="Y88" s="9" t="s">
        <v>75</v>
      </c>
      <c r="Z88" s="9" t="s">
        <v>75</v>
      </c>
      <c r="AA88" s="9" t="s">
        <v>75</v>
      </c>
    </row>
    <row r="89" spans="7:27" ht="15">
      <c r="G89" s="11">
        <v>9.700000000000001</v>
      </c>
      <c r="H89" s="9" t="s">
        <v>74</v>
      </c>
      <c r="I89" s="9" t="s">
        <v>72</v>
      </c>
      <c r="J89" s="9" t="s">
        <v>71</v>
      </c>
      <c r="K89" s="9" t="s">
        <v>71</v>
      </c>
      <c r="L89" s="9" t="s">
        <v>72</v>
      </c>
      <c r="M89" s="9" t="s">
        <v>74</v>
      </c>
      <c r="N89" s="9" t="s">
        <v>75</v>
      </c>
      <c r="O89" s="9" t="s">
        <v>75</v>
      </c>
      <c r="P89" s="9" t="s">
        <v>75</v>
      </c>
      <c r="R89" s="11">
        <v>9.700000000000001</v>
      </c>
      <c r="S89" s="9" t="s">
        <v>75</v>
      </c>
      <c r="T89" s="9" t="s">
        <v>74</v>
      </c>
      <c r="U89" s="9" t="s">
        <v>74</v>
      </c>
      <c r="V89" s="9" t="s">
        <v>72</v>
      </c>
      <c r="W89" s="9" t="s">
        <v>74</v>
      </c>
      <c r="X89" s="9" t="s">
        <v>75</v>
      </c>
      <c r="Y89" s="9" t="s">
        <v>75</v>
      </c>
      <c r="Z89" s="9" t="s">
        <v>75</v>
      </c>
      <c r="AA89" s="9" t="s">
        <v>75</v>
      </c>
    </row>
    <row r="90" spans="7:27" ht="15">
      <c r="G90" s="11">
        <v>9.8</v>
      </c>
      <c r="H90" s="9" t="s">
        <v>74</v>
      </c>
      <c r="I90" s="9" t="s">
        <v>74</v>
      </c>
      <c r="J90" s="9" t="s">
        <v>71</v>
      </c>
      <c r="K90" s="9" t="s">
        <v>71</v>
      </c>
      <c r="L90" s="9" t="s">
        <v>72</v>
      </c>
      <c r="M90" s="9" t="s">
        <v>74</v>
      </c>
      <c r="N90" s="9" t="s">
        <v>75</v>
      </c>
      <c r="O90" s="9" t="s">
        <v>75</v>
      </c>
      <c r="P90" s="9" t="s">
        <v>75</v>
      </c>
      <c r="R90" s="11">
        <v>9.8</v>
      </c>
      <c r="S90" s="9" t="s">
        <v>75</v>
      </c>
      <c r="T90" s="9" t="s">
        <v>74</v>
      </c>
      <c r="U90" s="9" t="s">
        <v>74</v>
      </c>
      <c r="V90" s="9" t="s">
        <v>72</v>
      </c>
      <c r="W90" s="9" t="s">
        <v>74</v>
      </c>
      <c r="X90" s="9" t="s">
        <v>75</v>
      </c>
      <c r="Y90" s="9" t="s">
        <v>75</v>
      </c>
      <c r="Z90" s="9" t="s">
        <v>75</v>
      </c>
      <c r="AA90" s="9" t="s">
        <v>75</v>
      </c>
    </row>
    <row r="91" spans="7:27" ht="15">
      <c r="G91" s="11">
        <v>9.9</v>
      </c>
      <c r="H91" s="9" t="s">
        <v>74</v>
      </c>
      <c r="I91" s="9" t="s">
        <v>74</v>
      </c>
      <c r="J91" s="9" t="s">
        <v>72</v>
      </c>
      <c r="K91" s="9" t="s">
        <v>71</v>
      </c>
      <c r="L91" s="9" t="s">
        <v>72</v>
      </c>
      <c r="M91" s="9" t="s">
        <v>74</v>
      </c>
      <c r="N91" s="9" t="s">
        <v>75</v>
      </c>
      <c r="O91" s="9" t="s">
        <v>75</v>
      </c>
      <c r="P91" s="9" t="s">
        <v>75</v>
      </c>
      <c r="R91" s="11">
        <v>9.9</v>
      </c>
      <c r="S91" s="9" t="s">
        <v>75</v>
      </c>
      <c r="T91" s="9" t="s">
        <v>74</v>
      </c>
      <c r="U91" s="9" t="s">
        <v>74</v>
      </c>
      <c r="V91" s="9" t="s">
        <v>72</v>
      </c>
      <c r="W91" s="9" t="s">
        <v>74</v>
      </c>
      <c r="X91" s="9" t="s">
        <v>75</v>
      </c>
      <c r="Y91" s="9" t="s">
        <v>75</v>
      </c>
      <c r="Z91" s="9" t="s">
        <v>75</v>
      </c>
      <c r="AA91" s="9" t="s">
        <v>75</v>
      </c>
    </row>
    <row r="92" spans="7:27" ht="15">
      <c r="G92" s="11">
        <v>10</v>
      </c>
      <c r="H92" s="9" t="s">
        <v>74</v>
      </c>
      <c r="I92" s="9" t="s">
        <v>74</v>
      </c>
      <c r="J92" s="9" t="s">
        <v>72</v>
      </c>
      <c r="K92" s="9" t="s">
        <v>71</v>
      </c>
      <c r="L92" s="9" t="s">
        <v>72</v>
      </c>
      <c r="M92" s="9" t="s">
        <v>74</v>
      </c>
      <c r="N92" s="9" t="s">
        <v>75</v>
      </c>
      <c r="O92" s="9" t="s">
        <v>75</v>
      </c>
      <c r="P92" s="9" t="s">
        <v>75</v>
      </c>
      <c r="R92" s="11">
        <v>10</v>
      </c>
      <c r="S92" s="9" t="s">
        <v>75</v>
      </c>
      <c r="T92" s="9" t="s">
        <v>74</v>
      </c>
      <c r="U92" s="9" t="s">
        <v>74</v>
      </c>
      <c r="V92" s="9" t="s">
        <v>72</v>
      </c>
      <c r="W92" s="9" t="s">
        <v>74</v>
      </c>
      <c r="X92" s="9" t="s">
        <v>75</v>
      </c>
      <c r="Y92" s="9" t="s">
        <v>75</v>
      </c>
      <c r="Z92" s="9" t="s">
        <v>75</v>
      </c>
      <c r="AA92" s="9" t="s">
        <v>75</v>
      </c>
    </row>
    <row r="93" spans="7:27" ht="15">
      <c r="G93" s="11">
        <v>10.1</v>
      </c>
      <c r="H93" s="9" t="s">
        <v>74</v>
      </c>
      <c r="I93" s="9" t="s">
        <v>74</v>
      </c>
      <c r="J93" s="9" t="s">
        <v>72</v>
      </c>
      <c r="K93" s="9" t="s">
        <v>71</v>
      </c>
      <c r="L93" s="9" t="s">
        <v>72</v>
      </c>
      <c r="M93" s="9" t="s">
        <v>74</v>
      </c>
      <c r="N93" s="9" t="s">
        <v>75</v>
      </c>
      <c r="O93" s="9" t="s">
        <v>75</v>
      </c>
      <c r="P93" s="9" t="s">
        <v>75</v>
      </c>
      <c r="R93" s="11">
        <v>10.1</v>
      </c>
      <c r="S93" s="9" t="s">
        <v>75</v>
      </c>
      <c r="T93" s="9" t="s">
        <v>74</v>
      </c>
      <c r="U93" s="9" t="s">
        <v>74</v>
      </c>
      <c r="V93" s="9" t="s">
        <v>72</v>
      </c>
      <c r="W93" s="9" t="s">
        <v>74</v>
      </c>
      <c r="X93" s="9" t="s">
        <v>75</v>
      </c>
      <c r="Y93" s="9" t="s">
        <v>75</v>
      </c>
      <c r="Z93" s="9" t="s">
        <v>75</v>
      </c>
      <c r="AA93" s="9" t="s">
        <v>75</v>
      </c>
    </row>
    <row r="94" spans="7:27" ht="15">
      <c r="G94" s="11">
        <v>10.200000000000001</v>
      </c>
      <c r="H94" s="9" t="s">
        <v>74</v>
      </c>
      <c r="I94" s="9" t="s">
        <v>74</v>
      </c>
      <c r="J94" s="9" t="s">
        <v>72</v>
      </c>
      <c r="K94" s="9" t="s">
        <v>72</v>
      </c>
      <c r="L94" s="9" t="s">
        <v>72</v>
      </c>
      <c r="M94" s="9" t="s">
        <v>74</v>
      </c>
      <c r="N94" s="9" t="s">
        <v>75</v>
      </c>
      <c r="O94" s="9" t="s">
        <v>75</v>
      </c>
      <c r="P94" s="9" t="s">
        <v>75</v>
      </c>
      <c r="R94" s="11">
        <v>10.200000000000001</v>
      </c>
      <c r="S94" s="9" t="s">
        <v>75</v>
      </c>
      <c r="T94" s="9" t="s">
        <v>74</v>
      </c>
      <c r="U94" s="9" t="s">
        <v>74</v>
      </c>
      <c r="V94" s="9" t="s">
        <v>74</v>
      </c>
      <c r="W94" s="9" t="s">
        <v>74</v>
      </c>
      <c r="X94" s="9" t="s">
        <v>75</v>
      </c>
      <c r="Y94" s="9" t="s">
        <v>75</v>
      </c>
      <c r="Z94" s="9" t="s">
        <v>75</v>
      </c>
      <c r="AA94" s="9" t="s">
        <v>75</v>
      </c>
    </row>
    <row r="95" spans="7:27" ht="15">
      <c r="G95" s="11">
        <v>10.3</v>
      </c>
      <c r="H95" s="9" t="s">
        <v>74</v>
      </c>
      <c r="I95" s="9" t="s">
        <v>74</v>
      </c>
      <c r="J95" s="9" t="s">
        <v>72</v>
      </c>
      <c r="K95" s="9" t="s">
        <v>72</v>
      </c>
      <c r="L95" s="9" t="s">
        <v>72</v>
      </c>
      <c r="M95" s="9" t="s">
        <v>74</v>
      </c>
      <c r="N95" s="9" t="s">
        <v>75</v>
      </c>
      <c r="O95" s="9" t="s">
        <v>75</v>
      </c>
      <c r="P95" s="9" t="s">
        <v>75</v>
      </c>
      <c r="R95" s="11">
        <v>10.3</v>
      </c>
      <c r="S95" s="9" t="s">
        <v>75</v>
      </c>
      <c r="T95" s="9" t="s">
        <v>74</v>
      </c>
      <c r="U95" s="9" t="s">
        <v>74</v>
      </c>
      <c r="V95" s="9" t="s">
        <v>74</v>
      </c>
      <c r="W95" s="9" t="s">
        <v>74</v>
      </c>
      <c r="X95" s="9" t="s">
        <v>75</v>
      </c>
      <c r="Y95" s="9" t="s">
        <v>75</v>
      </c>
      <c r="Z95" s="9" t="s">
        <v>75</v>
      </c>
      <c r="AA95" s="9" t="s">
        <v>75</v>
      </c>
    </row>
    <row r="96" spans="7:27" ht="15">
      <c r="G96" s="11">
        <v>10.4</v>
      </c>
      <c r="H96" s="9" t="s">
        <v>74</v>
      </c>
      <c r="I96" s="9" t="s">
        <v>74</v>
      </c>
      <c r="J96" s="9" t="s">
        <v>72</v>
      </c>
      <c r="K96" s="9" t="s">
        <v>72</v>
      </c>
      <c r="L96" s="9" t="s">
        <v>72</v>
      </c>
      <c r="M96" s="9" t="s">
        <v>74</v>
      </c>
      <c r="N96" s="9" t="s">
        <v>75</v>
      </c>
      <c r="O96" s="9" t="s">
        <v>75</v>
      </c>
      <c r="P96" s="9" t="s">
        <v>75</v>
      </c>
      <c r="R96" s="11">
        <v>10.4</v>
      </c>
      <c r="S96" s="9" t="s">
        <v>75</v>
      </c>
      <c r="T96" s="9" t="s">
        <v>74</v>
      </c>
      <c r="U96" s="9" t="s">
        <v>74</v>
      </c>
      <c r="V96" s="9" t="s">
        <v>74</v>
      </c>
      <c r="W96" s="9" t="s">
        <v>74</v>
      </c>
      <c r="X96" s="9" t="s">
        <v>75</v>
      </c>
      <c r="Y96" s="9" t="s">
        <v>75</v>
      </c>
      <c r="Z96" s="9" t="s">
        <v>75</v>
      </c>
      <c r="AA96" s="9" t="s">
        <v>75</v>
      </c>
    </row>
    <row r="97" spans="7:27" ht="15">
      <c r="G97" s="11">
        <v>10.5</v>
      </c>
      <c r="H97" s="9" t="s">
        <v>74</v>
      </c>
      <c r="I97" s="9" t="s">
        <v>74</v>
      </c>
      <c r="J97" s="9" t="s">
        <v>72</v>
      </c>
      <c r="K97" s="9" t="s">
        <v>72</v>
      </c>
      <c r="L97" s="9" t="s">
        <v>72</v>
      </c>
      <c r="M97" s="9" t="s">
        <v>74</v>
      </c>
      <c r="N97" s="9" t="s">
        <v>75</v>
      </c>
      <c r="O97" s="9" t="s">
        <v>75</v>
      </c>
      <c r="P97" s="9" t="s">
        <v>75</v>
      </c>
      <c r="R97" s="11">
        <v>10.5</v>
      </c>
      <c r="S97" s="9" t="s">
        <v>75</v>
      </c>
      <c r="T97" s="9" t="s">
        <v>74</v>
      </c>
      <c r="U97" s="9" t="s">
        <v>74</v>
      </c>
      <c r="V97" s="9" t="s">
        <v>74</v>
      </c>
      <c r="W97" s="9" t="s">
        <v>74</v>
      </c>
      <c r="X97" s="9" t="s">
        <v>75</v>
      </c>
      <c r="Y97" s="9" t="s">
        <v>75</v>
      </c>
      <c r="Z97" s="9" t="s">
        <v>75</v>
      </c>
      <c r="AA97" s="9" t="s">
        <v>75</v>
      </c>
    </row>
    <row r="98" spans="7:27" ht="15">
      <c r="G98" s="11">
        <v>10.600000000000001</v>
      </c>
      <c r="H98" s="9" t="s">
        <v>74</v>
      </c>
      <c r="I98" s="9" t="s">
        <v>74</v>
      </c>
      <c r="J98" s="9" t="s">
        <v>72</v>
      </c>
      <c r="K98" s="9" t="s">
        <v>72</v>
      </c>
      <c r="L98" s="9" t="s">
        <v>74</v>
      </c>
      <c r="M98" s="9" t="s">
        <v>74</v>
      </c>
      <c r="N98" s="9" t="s">
        <v>75</v>
      </c>
      <c r="O98" s="9" t="s">
        <v>75</v>
      </c>
      <c r="P98" s="9" t="s">
        <v>75</v>
      </c>
      <c r="R98" s="11">
        <v>10.600000000000001</v>
      </c>
      <c r="S98" s="9" t="s">
        <v>75</v>
      </c>
      <c r="T98" s="9" t="s">
        <v>74</v>
      </c>
      <c r="U98" s="9" t="s">
        <v>74</v>
      </c>
      <c r="V98" s="9" t="s">
        <v>74</v>
      </c>
      <c r="W98" s="9" t="s">
        <v>74</v>
      </c>
      <c r="X98" s="9" t="s">
        <v>75</v>
      </c>
      <c r="Y98" s="9" t="s">
        <v>75</v>
      </c>
      <c r="Z98" s="9" t="s">
        <v>75</v>
      </c>
      <c r="AA98" s="9" t="s">
        <v>75</v>
      </c>
    </row>
    <row r="99" spans="7:27" ht="15">
      <c r="G99" s="11">
        <v>10.700000000000001</v>
      </c>
      <c r="H99" s="9" t="s">
        <v>74</v>
      </c>
      <c r="I99" s="9" t="s">
        <v>74</v>
      </c>
      <c r="J99" s="9" t="s">
        <v>72</v>
      </c>
      <c r="K99" s="9" t="s">
        <v>72</v>
      </c>
      <c r="L99" s="9" t="s">
        <v>74</v>
      </c>
      <c r="M99" s="9" t="s">
        <v>74</v>
      </c>
      <c r="N99" s="9" t="s">
        <v>75</v>
      </c>
      <c r="O99" s="9" t="s">
        <v>75</v>
      </c>
      <c r="P99" s="9" t="s">
        <v>75</v>
      </c>
      <c r="R99" s="11">
        <v>10.700000000000001</v>
      </c>
      <c r="S99" s="9" t="s">
        <v>75</v>
      </c>
      <c r="T99" s="9" t="s">
        <v>75</v>
      </c>
      <c r="U99" s="9" t="s">
        <v>74</v>
      </c>
      <c r="V99" s="9" t="s">
        <v>74</v>
      </c>
      <c r="W99" s="9" t="s">
        <v>74</v>
      </c>
      <c r="X99" s="9" t="s">
        <v>75</v>
      </c>
      <c r="Y99" s="9" t="s">
        <v>75</v>
      </c>
      <c r="Z99" s="9" t="s">
        <v>75</v>
      </c>
      <c r="AA99" s="9" t="s">
        <v>75</v>
      </c>
    </row>
    <row r="100" spans="7:27" ht="15">
      <c r="G100" s="11">
        <v>10.8</v>
      </c>
      <c r="H100" s="9" t="s">
        <v>74</v>
      </c>
      <c r="I100" s="9" t="s">
        <v>74</v>
      </c>
      <c r="J100" s="9" t="s">
        <v>72</v>
      </c>
      <c r="K100" s="9" t="s">
        <v>72</v>
      </c>
      <c r="L100" s="9" t="s">
        <v>74</v>
      </c>
      <c r="M100" s="9" t="s">
        <v>74</v>
      </c>
      <c r="N100" s="9" t="s">
        <v>75</v>
      </c>
      <c r="O100" s="9" t="s">
        <v>75</v>
      </c>
      <c r="P100" s="9" t="s">
        <v>75</v>
      </c>
      <c r="R100" s="11">
        <v>10.8</v>
      </c>
      <c r="S100" s="9" t="s">
        <v>75</v>
      </c>
      <c r="T100" s="9" t="s">
        <v>75</v>
      </c>
      <c r="U100" s="9" t="s">
        <v>74</v>
      </c>
      <c r="V100" s="9" t="s">
        <v>74</v>
      </c>
      <c r="W100" s="9" t="s">
        <v>74</v>
      </c>
      <c r="X100" s="9" t="s">
        <v>75</v>
      </c>
      <c r="Y100" s="9" t="s">
        <v>75</v>
      </c>
      <c r="Z100" s="9" t="s">
        <v>75</v>
      </c>
      <c r="AA100" s="9" t="s">
        <v>75</v>
      </c>
    </row>
    <row r="101" spans="7:27" ht="15">
      <c r="G101" s="11">
        <v>10.9</v>
      </c>
      <c r="H101" s="9" t="s">
        <v>75</v>
      </c>
      <c r="I101" s="9" t="s">
        <v>74</v>
      </c>
      <c r="J101" s="9" t="s">
        <v>72</v>
      </c>
      <c r="K101" s="9" t="s">
        <v>72</v>
      </c>
      <c r="L101" s="9" t="s">
        <v>74</v>
      </c>
      <c r="M101" s="9" t="s">
        <v>74</v>
      </c>
      <c r="N101" s="9" t="s">
        <v>75</v>
      </c>
      <c r="O101" s="9" t="s">
        <v>75</v>
      </c>
      <c r="P101" s="9" t="s">
        <v>75</v>
      </c>
      <c r="R101" s="11">
        <v>10.9</v>
      </c>
      <c r="S101" s="9" t="s">
        <v>75</v>
      </c>
      <c r="T101" s="9" t="s">
        <v>75</v>
      </c>
      <c r="U101" s="9" t="s">
        <v>74</v>
      </c>
      <c r="V101" s="9" t="s">
        <v>74</v>
      </c>
      <c r="W101" s="9" t="s">
        <v>74</v>
      </c>
      <c r="X101" s="9" t="s">
        <v>75</v>
      </c>
      <c r="Y101" s="9" t="s">
        <v>75</v>
      </c>
      <c r="Z101" s="9" t="s">
        <v>75</v>
      </c>
      <c r="AA101" s="9" t="s">
        <v>75</v>
      </c>
    </row>
    <row r="102" spans="7:27" ht="15">
      <c r="G102" s="11">
        <v>11</v>
      </c>
      <c r="H102" s="9" t="s">
        <v>75</v>
      </c>
      <c r="I102" s="9" t="s">
        <v>74</v>
      </c>
      <c r="J102" s="9" t="s">
        <v>72</v>
      </c>
      <c r="K102" s="9" t="s">
        <v>72</v>
      </c>
      <c r="L102" s="9" t="s">
        <v>74</v>
      </c>
      <c r="M102" s="9" t="s">
        <v>74</v>
      </c>
      <c r="N102" s="9" t="s">
        <v>75</v>
      </c>
      <c r="O102" s="9" t="s">
        <v>75</v>
      </c>
      <c r="P102" s="9" t="s">
        <v>75</v>
      </c>
      <c r="R102" s="11">
        <v>11</v>
      </c>
      <c r="S102" s="9" t="s">
        <v>75</v>
      </c>
      <c r="T102" s="9" t="s">
        <v>75</v>
      </c>
      <c r="U102" s="9" t="s">
        <v>74</v>
      </c>
      <c r="V102" s="9" t="s">
        <v>74</v>
      </c>
      <c r="W102" s="9" t="s">
        <v>74</v>
      </c>
      <c r="X102" s="9" t="s">
        <v>75</v>
      </c>
      <c r="Y102" s="9" t="s">
        <v>75</v>
      </c>
      <c r="Z102" s="9" t="s">
        <v>75</v>
      </c>
      <c r="AA102" s="9" t="s">
        <v>75</v>
      </c>
    </row>
    <row r="103" spans="7:27" ht="15">
      <c r="G103" s="11">
        <v>11.100000000000001</v>
      </c>
      <c r="H103" s="9" t="s">
        <v>75</v>
      </c>
      <c r="I103" s="9" t="s">
        <v>74</v>
      </c>
      <c r="J103" s="9" t="s">
        <v>72</v>
      </c>
      <c r="K103" s="9" t="s">
        <v>72</v>
      </c>
      <c r="L103" s="9" t="s">
        <v>74</v>
      </c>
      <c r="M103" s="9" t="s">
        <v>74</v>
      </c>
      <c r="N103" s="9" t="s">
        <v>75</v>
      </c>
      <c r="O103" s="9" t="s">
        <v>75</v>
      </c>
      <c r="P103" s="9" t="s">
        <v>75</v>
      </c>
      <c r="R103" s="11">
        <v>11.100000000000001</v>
      </c>
      <c r="S103" s="9" t="s">
        <v>75</v>
      </c>
      <c r="T103" s="9" t="s">
        <v>75</v>
      </c>
      <c r="U103" s="9" t="s">
        <v>74</v>
      </c>
      <c r="V103" s="9" t="s">
        <v>74</v>
      </c>
      <c r="W103" s="9" t="s">
        <v>74</v>
      </c>
      <c r="X103" s="9" t="s">
        <v>75</v>
      </c>
      <c r="Y103" s="9" t="s">
        <v>75</v>
      </c>
      <c r="Z103" s="9" t="s">
        <v>75</v>
      </c>
      <c r="AA103" s="9" t="s">
        <v>75</v>
      </c>
    </row>
    <row r="104" spans="7:27" ht="15">
      <c r="G104" s="11">
        <v>11.200000000000001</v>
      </c>
      <c r="H104" s="9" t="s">
        <v>75</v>
      </c>
      <c r="I104" s="9" t="s">
        <v>74</v>
      </c>
      <c r="J104" s="9" t="s">
        <v>72</v>
      </c>
      <c r="K104" s="9" t="s">
        <v>72</v>
      </c>
      <c r="L104" s="9" t="s">
        <v>74</v>
      </c>
      <c r="M104" s="9" t="s">
        <v>74</v>
      </c>
      <c r="N104" s="9" t="s">
        <v>75</v>
      </c>
      <c r="O104" s="9" t="s">
        <v>75</v>
      </c>
      <c r="P104" s="9" t="s">
        <v>75</v>
      </c>
      <c r="R104" s="11">
        <v>11.200000000000001</v>
      </c>
      <c r="S104" s="9" t="s">
        <v>75</v>
      </c>
      <c r="T104" s="9" t="s">
        <v>75</v>
      </c>
      <c r="U104" s="9" t="s">
        <v>74</v>
      </c>
      <c r="V104" s="9" t="s">
        <v>74</v>
      </c>
      <c r="W104" s="9" t="s">
        <v>74</v>
      </c>
      <c r="X104" s="9" t="s">
        <v>75</v>
      </c>
      <c r="Y104" s="9" t="s">
        <v>75</v>
      </c>
      <c r="Z104" s="9" t="s">
        <v>75</v>
      </c>
      <c r="AA104" s="9" t="s">
        <v>75</v>
      </c>
    </row>
    <row r="105" spans="7:27" ht="15">
      <c r="G105" s="11">
        <v>11.3</v>
      </c>
      <c r="H105" s="9" t="s">
        <v>75</v>
      </c>
      <c r="I105" s="9" t="s">
        <v>74</v>
      </c>
      <c r="J105" s="9" t="s">
        <v>72</v>
      </c>
      <c r="K105" s="9" t="s">
        <v>72</v>
      </c>
      <c r="L105" s="9" t="s">
        <v>74</v>
      </c>
      <c r="M105" s="9" t="s">
        <v>74</v>
      </c>
      <c r="N105" s="9" t="s">
        <v>75</v>
      </c>
      <c r="O105" s="9" t="s">
        <v>75</v>
      </c>
      <c r="P105" s="9" t="s">
        <v>75</v>
      </c>
      <c r="R105" s="11">
        <v>11.3</v>
      </c>
      <c r="S105" s="9" t="s">
        <v>75</v>
      </c>
      <c r="T105" s="9" t="s">
        <v>75</v>
      </c>
      <c r="U105" s="9" t="s">
        <v>74</v>
      </c>
      <c r="V105" s="9" t="s">
        <v>74</v>
      </c>
      <c r="W105" s="9" t="s">
        <v>74</v>
      </c>
      <c r="X105" s="9" t="s">
        <v>75</v>
      </c>
      <c r="Y105" s="9" t="s">
        <v>75</v>
      </c>
      <c r="Z105" s="9" t="s">
        <v>75</v>
      </c>
      <c r="AA105" s="9" t="s">
        <v>75</v>
      </c>
    </row>
    <row r="106" spans="7:27" ht="15">
      <c r="G106" s="11">
        <v>11.4</v>
      </c>
      <c r="H106" s="9" t="s">
        <v>75</v>
      </c>
      <c r="I106" s="9" t="s">
        <v>74</v>
      </c>
      <c r="J106" s="9" t="s">
        <v>74</v>
      </c>
      <c r="K106" s="9" t="s">
        <v>72</v>
      </c>
      <c r="L106" s="9" t="s">
        <v>74</v>
      </c>
      <c r="M106" s="9" t="s">
        <v>75</v>
      </c>
      <c r="N106" s="9" t="s">
        <v>75</v>
      </c>
      <c r="O106" s="9" t="s">
        <v>75</v>
      </c>
      <c r="P106" s="9" t="s">
        <v>75</v>
      </c>
      <c r="R106" s="11">
        <v>11.4</v>
      </c>
      <c r="S106" s="9" t="s">
        <v>75</v>
      </c>
      <c r="T106" s="9" t="s">
        <v>75</v>
      </c>
      <c r="U106" s="9" t="s">
        <v>74</v>
      </c>
      <c r="V106" s="9" t="s">
        <v>74</v>
      </c>
      <c r="W106" s="9" t="s">
        <v>74</v>
      </c>
      <c r="X106" s="9" t="s">
        <v>75</v>
      </c>
      <c r="Y106" s="9" t="s">
        <v>75</v>
      </c>
      <c r="Z106" s="9" t="s">
        <v>75</v>
      </c>
      <c r="AA106" s="9" t="s">
        <v>75</v>
      </c>
    </row>
    <row r="107" spans="7:27" ht="15">
      <c r="G107" s="11">
        <v>11.5</v>
      </c>
      <c r="H107" s="9" t="s">
        <v>75</v>
      </c>
      <c r="I107" s="9" t="s">
        <v>74</v>
      </c>
      <c r="J107" s="9" t="s">
        <v>74</v>
      </c>
      <c r="K107" s="9" t="s">
        <v>74</v>
      </c>
      <c r="L107" s="9" t="s">
        <v>74</v>
      </c>
      <c r="M107" s="9" t="s">
        <v>75</v>
      </c>
      <c r="N107" s="9" t="s">
        <v>75</v>
      </c>
      <c r="O107" s="9" t="s">
        <v>75</v>
      </c>
      <c r="P107" s="9" t="s">
        <v>75</v>
      </c>
      <c r="R107" s="11">
        <v>11.5</v>
      </c>
      <c r="S107" s="9" t="s">
        <v>75</v>
      </c>
      <c r="T107" s="9" t="s">
        <v>75</v>
      </c>
      <c r="U107" s="9" t="s">
        <v>74</v>
      </c>
      <c r="V107" s="9" t="s">
        <v>74</v>
      </c>
      <c r="W107" s="9" t="s">
        <v>75</v>
      </c>
      <c r="X107" s="9" t="s">
        <v>75</v>
      </c>
      <c r="Y107" s="9" t="s">
        <v>75</v>
      </c>
      <c r="Z107" s="9" t="s">
        <v>75</v>
      </c>
      <c r="AA107" s="9" t="s">
        <v>75</v>
      </c>
    </row>
    <row r="108" spans="7:27" ht="15">
      <c r="G108" s="11">
        <v>11.600000000000001</v>
      </c>
      <c r="H108" s="9" t="s">
        <v>75</v>
      </c>
      <c r="I108" s="9" t="s">
        <v>74</v>
      </c>
      <c r="J108" s="9" t="s">
        <v>74</v>
      </c>
      <c r="K108" s="9" t="s">
        <v>74</v>
      </c>
      <c r="L108" s="9" t="s">
        <v>74</v>
      </c>
      <c r="M108" s="9" t="s">
        <v>75</v>
      </c>
      <c r="N108" s="9" t="s">
        <v>75</v>
      </c>
      <c r="O108" s="9" t="s">
        <v>75</v>
      </c>
      <c r="P108" s="9" t="s">
        <v>75</v>
      </c>
      <c r="R108" s="11">
        <v>11.600000000000001</v>
      </c>
      <c r="S108" s="9" t="s">
        <v>75</v>
      </c>
      <c r="T108" s="9" t="s">
        <v>75</v>
      </c>
      <c r="U108" s="9" t="s">
        <v>74</v>
      </c>
      <c r="V108" s="9" t="s">
        <v>74</v>
      </c>
      <c r="W108" s="9" t="s">
        <v>75</v>
      </c>
      <c r="X108" s="9" t="s">
        <v>75</v>
      </c>
      <c r="Y108" s="9" t="s">
        <v>75</v>
      </c>
      <c r="Z108" s="9" t="s">
        <v>75</v>
      </c>
      <c r="AA108" s="9" t="s">
        <v>75</v>
      </c>
    </row>
    <row r="109" spans="7:27" ht="15">
      <c r="G109" s="11">
        <v>11.700000000000001</v>
      </c>
      <c r="H109" s="9" t="s">
        <v>75</v>
      </c>
      <c r="I109" s="9" t="s">
        <v>74</v>
      </c>
      <c r="J109" s="9" t="s">
        <v>74</v>
      </c>
      <c r="K109" s="9" t="s">
        <v>74</v>
      </c>
      <c r="L109" s="9" t="s">
        <v>74</v>
      </c>
      <c r="M109" s="9" t="s">
        <v>75</v>
      </c>
      <c r="N109" s="9" t="s">
        <v>75</v>
      </c>
      <c r="O109" s="9" t="s">
        <v>75</v>
      </c>
      <c r="P109" s="9" t="s">
        <v>75</v>
      </c>
      <c r="R109" s="11">
        <v>11.700000000000001</v>
      </c>
      <c r="S109" s="9" t="s">
        <v>75</v>
      </c>
      <c r="T109" s="9" t="s">
        <v>75</v>
      </c>
      <c r="U109" s="9" t="s">
        <v>74</v>
      </c>
      <c r="V109" s="9" t="s">
        <v>74</v>
      </c>
      <c r="W109" s="9" t="s">
        <v>75</v>
      </c>
      <c r="X109" s="9" t="s">
        <v>75</v>
      </c>
      <c r="Y109" s="9" t="s">
        <v>75</v>
      </c>
      <c r="Z109" s="9" t="s">
        <v>75</v>
      </c>
      <c r="AA109" s="9" t="s">
        <v>75</v>
      </c>
    </row>
    <row r="110" spans="7:27" ht="15">
      <c r="G110" s="11">
        <v>11.8</v>
      </c>
      <c r="H110" s="9" t="s">
        <v>75</v>
      </c>
      <c r="I110" s="9" t="s">
        <v>74</v>
      </c>
      <c r="J110" s="9" t="s">
        <v>74</v>
      </c>
      <c r="K110" s="9" t="s">
        <v>74</v>
      </c>
      <c r="L110" s="9" t="s">
        <v>74</v>
      </c>
      <c r="M110" s="9" t="s">
        <v>75</v>
      </c>
      <c r="N110" s="9" t="s">
        <v>75</v>
      </c>
      <c r="O110" s="9" t="s">
        <v>75</v>
      </c>
      <c r="P110" s="9" t="s">
        <v>75</v>
      </c>
      <c r="R110" s="11">
        <v>11.8</v>
      </c>
      <c r="S110" s="9" t="s">
        <v>75</v>
      </c>
      <c r="T110" s="9" t="s">
        <v>75</v>
      </c>
      <c r="U110" s="9" t="s">
        <v>74</v>
      </c>
      <c r="V110" s="9" t="s">
        <v>74</v>
      </c>
      <c r="W110" s="9" t="s">
        <v>75</v>
      </c>
      <c r="X110" s="9" t="s">
        <v>75</v>
      </c>
      <c r="Y110" s="9" t="s">
        <v>75</v>
      </c>
      <c r="Z110" s="9" t="s">
        <v>75</v>
      </c>
      <c r="AA110" s="9" t="s">
        <v>75</v>
      </c>
    </row>
    <row r="111" spans="7:27" ht="15">
      <c r="G111" s="11">
        <v>11.9</v>
      </c>
      <c r="H111" s="9" t="s">
        <v>75</v>
      </c>
      <c r="I111" s="9" t="s">
        <v>74</v>
      </c>
      <c r="J111" s="9" t="s">
        <v>74</v>
      </c>
      <c r="K111" s="9" t="s">
        <v>74</v>
      </c>
      <c r="L111" s="9" t="s">
        <v>74</v>
      </c>
      <c r="M111" s="9" t="s">
        <v>75</v>
      </c>
      <c r="N111" s="9" t="s">
        <v>75</v>
      </c>
      <c r="O111" s="9" t="s">
        <v>75</v>
      </c>
      <c r="P111" s="9" t="s">
        <v>75</v>
      </c>
      <c r="R111" s="11">
        <v>11.9</v>
      </c>
      <c r="S111" s="9" t="s">
        <v>75</v>
      </c>
      <c r="T111" s="9" t="s">
        <v>75</v>
      </c>
      <c r="U111" s="9" t="s">
        <v>75</v>
      </c>
      <c r="V111" s="9" t="s">
        <v>74</v>
      </c>
      <c r="W111" s="9" t="s">
        <v>75</v>
      </c>
      <c r="X111" s="9" t="s">
        <v>75</v>
      </c>
      <c r="Y111" s="9" t="s">
        <v>75</v>
      </c>
      <c r="Z111" s="9" t="s">
        <v>75</v>
      </c>
      <c r="AA111" s="9" t="s">
        <v>75</v>
      </c>
    </row>
    <row r="112" spans="7:27" ht="15">
      <c r="G112" s="11">
        <v>12</v>
      </c>
      <c r="H112" s="9" t="s">
        <v>75</v>
      </c>
      <c r="I112" s="9" t="s">
        <v>74</v>
      </c>
      <c r="J112" s="9" t="s">
        <v>74</v>
      </c>
      <c r="K112" s="9" t="s">
        <v>74</v>
      </c>
      <c r="L112" s="9" t="s">
        <v>74</v>
      </c>
      <c r="M112" s="9" t="s">
        <v>75</v>
      </c>
      <c r="N112" s="9" t="s">
        <v>75</v>
      </c>
      <c r="O112" s="9" t="s">
        <v>75</v>
      </c>
      <c r="P112" s="9" t="s">
        <v>75</v>
      </c>
      <c r="R112" s="11">
        <v>12</v>
      </c>
      <c r="S112" s="9" t="s">
        <v>75</v>
      </c>
      <c r="T112" s="9" t="s">
        <v>75</v>
      </c>
      <c r="U112" s="9" t="s">
        <v>75</v>
      </c>
      <c r="V112" s="9" t="s">
        <v>74</v>
      </c>
      <c r="W112" s="9" t="s">
        <v>75</v>
      </c>
      <c r="X112" s="9" t="s">
        <v>75</v>
      </c>
      <c r="Y112" s="9" t="s">
        <v>75</v>
      </c>
      <c r="Z112" s="9" t="s">
        <v>75</v>
      </c>
      <c r="AA112" s="9" t="s">
        <v>75</v>
      </c>
    </row>
    <row r="113" spans="7:27" ht="15">
      <c r="G113" s="11">
        <v>12.100000000000001</v>
      </c>
      <c r="H113" s="9" t="s">
        <v>75</v>
      </c>
      <c r="I113" s="9" t="s">
        <v>74</v>
      </c>
      <c r="J113" s="9" t="s">
        <v>74</v>
      </c>
      <c r="K113" s="9" t="s">
        <v>74</v>
      </c>
      <c r="L113" s="9" t="s">
        <v>74</v>
      </c>
      <c r="M113" s="9" t="s">
        <v>75</v>
      </c>
      <c r="N113" s="9" t="s">
        <v>75</v>
      </c>
      <c r="O113" s="9" t="s">
        <v>75</v>
      </c>
      <c r="P113" s="9" t="s">
        <v>75</v>
      </c>
      <c r="R113" s="11">
        <v>12.100000000000001</v>
      </c>
      <c r="S113" s="9" t="s">
        <v>75</v>
      </c>
      <c r="T113" s="9" t="s">
        <v>75</v>
      </c>
      <c r="U113" s="9" t="s">
        <v>75</v>
      </c>
      <c r="V113" s="9" t="s">
        <v>74</v>
      </c>
      <c r="W113" s="9" t="s">
        <v>75</v>
      </c>
      <c r="X113" s="9" t="s">
        <v>75</v>
      </c>
      <c r="Y113" s="9" t="s">
        <v>75</v>
      </c>
      <c r="Z113" s="9" t="s">
        <v>75</v>
      </c>
      <c r="AA113" s="9" t="s">
        <v>75</v>
      </c>
    </row>
    <row r="114" spans="7:27" ht="15">
      <c r="G114" s="11">
        <v>12.200000000000001</v>
      </c>
      <c r="H114" s="9" t="s">
        <v>75</v>
      </c>
      <c r="I114" s="9" t="s">
        <v>74</v>
      </c>
      <c r="J114" s="9" t="s">
        <v>74</v>
      </c>
      <c r="K114" s="9" t="s">
        <v>74</v>
      </c>
      <c r="L114" s="9" t="s">
        <v>74</v>
      </c>
      <c r="M114" s="9" t="s">
        <v>75</v>
      </c>
      <c r="N114" s="9" t="s">
        <v>75</v>
      </c>
      <c r="O114" s="9" t="s">
        <v>75</v>
      </c>
      <c r="P114" s="9" t="s">
        <v>75</v>
      </c>
      <c r="R114" s="11">
        <v>12.200000000000001</v>
      </c>
      <c r="S114" s="9" t="s">
        <v>75</v>
      </c>
      <c r="T114" s="9" t="s">
        <v>75</v>
      </c>
      <c r="U114" s="9" t="s">
        <v>75</v>
      </c>
      <c r="V114" s="9" t="s">
        <v>74</v>
      </c>
      <c r="W114" s="9" t="s">
        <v>75</v>
      </c>
      <c r="X114" s="9" t="s">
        <v>75</v>
      </c>
      <c r="Y114" s="9" t="s">
        <v>75</v>
      </c>
      <c r="Z114" s="9" t="s">
        <v>75</v>
      </c>
      <c r="AA114" s="9" t="s">
        <v>75</v>
      </c>
    </row>
    <row r="115" spans="7:27" ht="15">
      <c r="G115" s="11">
        <v>12.3</v>
      </c>
      <c r="H115" s="9" t="s">
        <v>75</v>
      </c>
      <c r="I115" s="9" t="s">
        <v>75</v>
      </c>
      <c r="J115" s="9" t="s">
        <v>74</v>
      </c>
      <c r="K115" s="9" t="s">
        <v>74</v>
      </c>
      <c r="L115" s="9" t="s">
        <v>74</v>
      </c>
      <c r="M115" s="9" t="s">
        <v>75</v>
      </c>
      <c r="N115" s="9" t="s">
        <v>75</v>
      </c>
      <c r="O115" s="9" t="s">
        <v>75</v>
      </c>
      <c r="P115" s="9" t="s">
        <v>75</v>
      </c>
      <c r="R115" s="11">
        <v>12.3</v>
      </c>
      <c r="S115" s="9" t="s">
        <v>75</v>
      </c>
      <c r="T115" s="9" t="s">
        <v>75</v>
      </c>
      <c r="U115" s="9" t="s">
        <v>75</v>
      </c>
      <c r="V115" s="9" t="s">
        <v>74</v>
      </c>
      <c r="W115" s="9" t="s">
        <v>75</v>
      </c>
      <c r="X115" s="9" t="s">
        <v>75</v>
      </c>
      <c r="Y115" s="9" t="s">
        <v>75</v>
      </c>
      <c r="Z115" s="9" t="s">
        <v>75</v>
      </c>
      <c r="AA115" s="9" t="s">
        <v>75</v>
      </c>
    </row>
    <row r="116" spans="7:27" ht="15">
      <c r="G116" s="11">
        <v>12.4</v>
      </c>
      <c r="H116" s="9" t="s">
        <v>75</v>
      </c>
      <c r="I116" s="9" t="s">
        <v>75</v>
      </c>
      <c r="J116" s="9" t="s">
        <v>74</v>
      </c>
      <c r="K116" s="9" t="s">
        <v>74</v>
      </c>
      <c r="L116" s="9" t="s">
        <v>74</v>
      </c>
      <c r="M116" s="9" t="s">
        <v>75</v>
      </c>
      <c r="N116" s="9" t="s">
        <v>75</v>
      </c>
      <c r="O116" s="9" t="s">
        <v>75</v>
      </c>
      <c r="P116" s="9" t="s">
        <v>75</v>
      </c>
      <c r="R116" s="11">
        <v>12.4</v>
      </c>
      <c r="S116" s="9" t="s">
        <v>75</v>
      </c>
      <c r="T116" s="9" t="s">
        <v>75</v>
      </c>
      <c r="U116" s="9" t="s">
        <v>75</v>
      </c>
      <c r="V116" s="9" t="s">
        <v>74</v>
      </c>
      <c r="W116" s="9" t="s">
        <v>75</v>
      </c>
      <c r="X116" s="9" t="s">
        <v>75</v>
      </c>
      <c r="Y116" s="9" t="s">
        <v>75</v>
      </c>
      <c r="Z116" s="9" t="s">
        <v>75</v>
      </c>
      <c r="AA116" s="9" t="s">
        <v>75</v>
      </c>
    </row>
    <row r="117" spans="7:27" ht="15">
      <c r="G117" s="11">
        <v>12.5</v>
      </c>
      <c r="H117" s="9" t="s">
        <v>75</v>
      </c>
      <c r="I117" s="9" t="s">
        <v>75</v>
      </c>
      <c r="J117" s="9" t="s">
        <v>74</v>
      </c>
      <c r="K117" s="9" t="s">
        <v>74</v>
      </c>
      <c r="L117" s="9" t="s">
        <v>74</v>
      </c>
      <c r="M117" s="9" t="s">
        <v>75</v>
      </c>
      <c r="N117" s="9" t="s">
        <v>75</v>
      </c>
      <c r="O117" s="9" t="s">
        <v>75</v>
      </c>
      <c r="P117" s="9" t="s">
        <v>75</v>
      </c>
      <c r="R117" s="11">
        <v>12.5</v>
      </c>
      <c r="S117" s="9" t="s">
        <v>75</v>
      </c>
      <c r="T117" s="9" t="s">
        <v>75</v>
      </c>
      <c r="U117" s="9" t="s">
        <v>75</v>
      </c>
      <c r="V117" s="9" t="s">
        <v>74</v>
      </c>
      <c r="W117" s="9" t="s">
        <v>75</v>
      </c>
      <c r="X117" s="9" t="s">
        <v>75</v>
      </c>
      <c r="Y117" s="9" t="s">
        <v>75</v>
      </c>
      <c r="Z117" s="9" t="s">
        <v>75</v>
      </c>
      <c r="AA117" s="9" t="s">
        <v>75</v>
      </c>
    </row>
    <row r="118" spans="7:27" ht="15">
      <c r="G118" s="11">
        <v>12.600000000000001</v>
      </c>
      <c r="H118" s="9" t="s">
        <v>75</v>
      </c>
      <c r="I118" s="9" t="s">
        <v>75</v>
      </c>
      <c r="J118" s="9" t="s">
        <v>74</v>
      </c>
      <c r="K118" s="9" t="s">
        <v>74</v>
      </c>
      <c r="L118" s="9" t="s">
        <v>74</v>
      </c>
      <c r="M118" s="9" t="s">
        <v>75</v>
      </c>
      <c r="N118" s="9" t="s">
        <v>75</v>
      </c>
      <c r="O118" s="9" t="s">
        <v>75</v>
      </c>
      <c r="P118" s="9" t="s">
        <v>75</v>
      </c>
      <c r="R118" s="11">
        <v>12.600000000000001</v>
      </c>
      <c r="S118" s="9" t="s">
        <v>75</v>
      </c>
      <c r="T118" s="9" t="s">
        <v>75</v>
      </c>
      <c r="U118" s="9" t="s">
        <v>75</v>
      </c>
      <c r="V118" s="9" t="s">
        <v>74</v>
      </c>
      <c r="W118" s="9" t="s">
        <v>75</v>
      </c>
      <c r="X118" s="9" t="s">
        <v>75</v>
      </c>
      <c r="Y118" s="9" t="s">
        <v>75</v>
      </c>
      <c r="Z118" s="9" t="s">
        <v>75</v>
      </c>
      <c r="AA118" s="9" t="s">
        <v>75</v>
      </c>
    </row>
    <row r="119" spans="7:27" ht="15">
      <c r="G119" s="11">
        <v>12.700000000000001</v>
      </c>
      <c r="H119" s="9" t="s">
        <v>75</v>
      </c>
      <c r="I119" s="9" t="s">
        <v>75</v>
      </c>
      <c r="J119" s="9" t="s">
        <v>74</v>
      </c>
      <c r="K119" s="9" t="s">
        <v>74</v>
      </c>
      <c r="L119" s="9" t="s">
        <v>74</v>
      </c>
      <c r="M119" s="9" t="s">
        <v>75</v>
      </c>
      <c r="N119" s="9" t="s">
        <v>75</v>
      </c>
      <c r="O119" s="9" t="s">
        <v>75</v>
      </c>
      <c r="P119" s="9" t="s">
        <v>75</v>
      </c>
      <c r="R119" s="11">
        <v>12.700000000000001</v>
      </c>
      <c r="S119" s="9" t="s">
        <v>75</v>
      </c>
      <c r="T119" s="9" t="s">
        <v>75</v>
      </c>
      <c r="U119" s="9" t="s">
        <v>75</v>
      </c>
      <c r="V119" s="9" t="s">
        <v>75</v>
      </c>
      <c r="W119" s="9" t="s">
        <v>75</v>
      </c>
      <c r="X119" s="9" t="s">
        <v>75</v>
      </c>
      <c r="Y119" s="9" t="s">
        <v>75</v>
      </c>
      <c r="Z119" s="9" t="s">
        <v>75</v>
      </c>
      <c r="AA119" s="9" t="s">
        <v>75</v>
      </c>
    </row>
    <row r="120" spans="7:27" ht="15">
      <c r="G120" s="11">
        <v>12.8</v>
      </c>
      <c r="H120" s="9" t="s">
        <v>75</v>
      </c>
      <c r="I120" s="9" t="s">
        <v>75</v>
      </c>
      <c r="J120" s="9" t="s">
        <v>74</v>
      </c>
      <c r="K120" s="9" t="s">
        <v>74</v>
      </c>
      <c r="L120" s="9" t="s">
        <v>74</v>
      </c>
      <c r="M120" s="9" t="s">
        <v>75</v>
      </c>
      <c r="N120" s="9" t="s">
        <v>75</v>
      </c>
      <c r="O120" s="9" t="s">
        <v>75</v>
      </c>
      <c r="P120" s="9" t="s">
        <v>75</v>
      </c>
      <c r="R120" s="11">
        <v>12.8</v>
      </c>
      <c r="S120" s="9" t="s">
        <v>75</v>
      </c>
      <c r="T120" s="9" t="s">
        <v>75</v>
      </c>
      <c r="U120" s="9" t="s">
        <v>75</v>
      </c>
      <c r="V120" s="9" t="s">
        <v>75</v>
      </c>
      <c r="W120" s="9" t="s">
        <v>75</v>
      </c>
      <c r="X120" s="9" t="s">
        <v>75</v>
      </c>
      <c r="Y120" s="9" t="s">
        <v>75</v>
      </c>
      <c r="Z120" s="9" t="s">
        <v>75</v>
      </c>
      <c r="AA120" s="9" t="s">
        <v>75</v>
      </c>
    </row>
    <row r="121" spans="7:27" ht="15">
      <c r="G121" s="11">
        <v>12.9</v>
      </c>
      <c r="H121" s="9" t="s">
        <v>75</v>
      </c>
      <c r="I121" s="9" t="s">
        <v>75</v>
      </c>
      <c r="J121" s="9" t="s">
        <v>74</v>
      </c>
      <c r="K121" s="9" t="s">
        <v>74</v>
      </c>
      <c r="L121" s="9" t="s">
        <v>75</v>
      </c>
      <c r="M121" s="9" t="s">
        <v>75</v>
      </c>
      <c r="N121" s="9" t="s">
        <v>75</v>
      </c>
      <c r="O121" s="9" t="s">
        <v>75</v>
      </c>
      <c r="P121" s="9" t="s">
        <v>75</v>
      </c>
      <c r="R121" s="11">
        <v>12.9</v>
      </c>
      <c r="S121" s="9" t="s">
        <v>75</v>
      </c>
      <c r="T121" s="9" t="s">
        <v>75</v>
      </c>
      <c r="U121" s="9" t="s">
        <v>75</v>
      </c>
      <c r="V121" s="9" t="s">
        <v>75</v>
      </c>
      <c r="W121" s="9" t="s">
        <v>75</v>
      </c>
      <c r="X121" s="9" t="s">
        <v>75</v>
      </c>
      <c r="Y121" s="9" t="s">
        <v>75</v>
      </c>
      <c r="Z121" s="9" t="s">
        <v>75</v>
      </c>
      <c r="AA121" s="9" t="s">
        <v>75</v>
      </c>
    </row>
    <row r="122" spans="7:27" ht="15">
      <c r="G122" s="11">
        <v>13</v>
      </c>
      <c r="H122" s="9" t="s">
        <v>75</v>
      </c>
      <c r="I122" s="9" t="s">
        <v>75</v>
      </c>
      <c r="J122" s="9" t="s">
        <v>74</v>
      </c>
      <c r="K122" s="9" t="s">
        <v>74</v>
      </c>
      <c r="L122" s="9" t="s">
        <v>75</v>
      </c>
      <c r="M122" s="9" t="s">
        <v>75</v>
      </c>
      <c r="N122" s="9" t="s">
        <v>75</v>
      </c>
      <c r="O122" s="9" t="s">
        <v>75</v>
      </c>
      <c r="P122" s="9" t="s">
        <v>75</v>
      </c>
      <c r="R122" s="11">
        <v>13</v>
      </c>
      <c r="S122" s="9" t="s">
        <v>75</v>
      </c>
      <c r="T122" s="9" t="s">
        <v>75</v>
      </c>
      <c r="U122" s="9" t="s">
        <v>75</v>
      </c>
      <c r="V122" s="9" t="s">
        <v>75</v>
      </c>
      <c r="W122" s="9" t="s">
        <v>75</v>
      </c>
      <c r="X122" s="9" t="s">
        <v>75</v>
      </c>
      <c r="Y122" s="9" t="s">
        <v>75</v>
      </c>
      <c r="Z122" s="9" t="s">
        <v>75</v>
      </c>
      <c r="AA122" s="9" t="s">
        <v>75</v>
      </c>
    </row>
    <row r="123" spans="7:18" ht="15">
      <c r="G123" s="11">
        <v>13.100000000000001</v>
      </c>
      <c r="H123" s="9" t="s">
        <v>75</v>
      </c>
      <c r="I123" s="9" t="s">
        <v>75</v>
      </c>
      <c r="J123" s="9" t="s">
        <v>74</v>
      </c>
      <c r="K123" s="9" t="s">
        <v>74</v>
      </c>
      <c r="L123" s="9" t="s">
        <v>75</v>
      </c>
      <c r="M123" s="9" t="s">
        <v>75</v>
      </c>
      <c r="N123" s="9" t="s">
        <v>75</v>
      </c>
      <c r="O123" s="9" t="s">
        <v>75</v>
      </c>
      <c r="P123" s="9" t="s">
        <v>75</v>
      </c>
      <c r="R123" s="11"/>
    </row>
    <row r="124" spans="7:18" ht="15">
      <c r="G124" s="11">
        <v>13.200000000000001</v>
      </c>
      <c r="H124" s="9" t="s">
        <v>75</v>
      </c>
      <c r="I124" s="9" t="s">
        <v>75</v>
      </c>
      <c r="J124" s="9" t="s">
        <v>74</v>
      </c>
      <c r="K124" s="9" t="s">
        <v>74</v>
      </c>
      <c r="L124" s="9" t="s">
        <v>75</v>
      </c>
      <c r="M124" s="9" t="s">
        <v>75</v>
      </c>
      <c r="N124" s="9" t="s">
        <v>75</v>
      </c>
      <c r="O124" s="9" t="s">
        <v>75</v>
      </c>
      <c r="P124" s="9" t="s">
        <v>75</v>
      </c>
      <c r="R124" s="11"/>
    </row>
    <row r="125" spans="7:18" ht="15">
      <c r="G125" s="11">
        <v>13.3</v>
      </c>
      <c r="H125" s="9" t="s">
        <v>75</v>
      </c>
      <c r="I125" s="9" t="s">
        <v>75</v>
      </c>
      <c r="J125" s="9" t="s">
        <v>74</v>
      </c>
      <c r="K125" s="9" t="s">
        <v>74</v>
      </c>
      <c r="L125" s="9" t="s">
        <v>75</v>
      </c>
      <c r="M125" s="9" t="s">
        <v>75</v>
      </c>
      <c r="N125" s="9" t="s">
        <v>75</v>
      </c>
      <c r="O125" s="9" t="s">
        <v>75</v>
      </c>
      <c r="P125" s="9" t="s">
        <v>75</v>
      </c>
      <c r="R125" s="11"/>
    </row>
    <row r="126" spans="7:18" ht="15">
      <c r="G126" s="11">
        <v>13.4</v>
      </c>
      <c r="H126" s="9" t="s">
        <v>75</v>
      </c>
      <c r="I126" s="9" t="s">
        <v>75</v>
      </c>
      <c r="J126" s="9" t="s">
        <v>74</v>
      </c>
      <c r="K126" s="9" t="s">
        <v>74</v>
      </c>
      <c r="L126" s="9" t="s">
        <v>75</v>
      </c>
      <c r="M126" s="9" t="s">
        <v>75</v>
      </c>
      <c r="N126" s="9" t="s">
        <v>75</v>
      </c>
      <c r="O126" s="9" t="s">
        <v>75</v>
      </c>
      <c r="P126" s="9" t="s">
        <v>75</v>
      </c>
      <c r="R126" s="11"/>
    </row>
    <row r="127" spans="7:18" ht="15">
      <c r="G127" s="11">
        <v>13.5</v>
      </c>
      <c r="H127" s="9" t="s">
        <v>75</v>
      </c>
      <c r="I127" s="9" t="s">
        <v>75</v>
      </c>
      <c r="J127" s="9" t="s">
        <v>74</v>
      </c>
      <c r="K127" s="9" t="s">
        <v>74</v>
      </c>
      <c r="L127" s="9" t="s">
        <v>75</v>
      </c>
      <c r="M127" s="9" t="s">
        <v>75</v>
      </c>
      <c r="N127" s="9" t="s">
        <v>75</v>
      </c>
      <c r="O127" s="9" t="s">
        <v>75</v>
      </c>
      <c r="P127" s="9" t="s">
        <v>75</v>
      </c>
      <c r="R127" s="11"/>
    </row>
    <row r="128" spans="7:18" ht="15">
      <c r="G128" s="11">
        <v>13.600000000000001</v>
      </c>
      <c r="H128" s="9" t="s">
        <v>75</v>
      </c>
      <c r="I128" s="9" t="s">
        <v>75</v>
      </c>
      <c r="J128" s="9" t="s">
        <v>75</v>
      </c>
      <c r="K128" s="9" t="s">
        <v>74</v>
      </c>
      <c r="L128" s="9" t="s">
        <v>75</v>
      </c>
      <c r="M128" s="9" t="s">
        <v>75</v>
      </c>
      <c r="N128" s="9" t="s">
        <v>75</v>
      </c>
      <c r="O128" s="9" t="s">
        <v>75</v>
      </c>
      <c r="P128" s="9" t="s">
        <v>75</v>
      </c>
      <c r="R128" s="11"/>
    </row>
    <row r="129" spans="7:18" ht="15">
      <c r="G129" s="11">
        <v>13.700000000000001</v>
      </c>
      <c r="H129" s="9" t="s">
        <v>75</v>
      </c>
      <c r="I129" s="9" t="s">
        <v>75</v>
      </c>
      <c r="J129" s="9" t="s">
        <v>75</v>
      </c>
      <c r="K129" s="9" t="s">
        <v>74</v>
      </c>
      <c r="L129" s="9" t="s">
        <v>75</v>
      </c>
      <c r="M129" s="9" t="s">
        <v>75</v>
      </c>
      <c r="N129" s="9" t="s">
        <v>75</v>
      </c>
      <c r="O129" s="9" t="s">
        <v>75</v>
      </c>
      <c r="P129" s="9" t="s">
        <v>75</v>
      </c>
      <c r="R129" s="11"/>
    </row>
    <row r="130" spans="7:18" ht="15">
      <c r="G130" s="11">
        <v>13.8</v>
      </c>
      <c r="H130" s="9" t="s">
        <v>75</v>
      </c>
      <c r="I130" s="9" t="s">
        <v>75</v>
      </c>
      <c r="J130" s="9" t="s">
        <v>75</v>
      </c>
      <c r="K130" s="9" t="s">
        <v>74</v>
      </c>
      <c r="L130" s="9" t="s">
        <v>75</v>
      </c>
      <c r="M130" s="9" t="s">
        <v>75</v>
      </c>
      <c r="N130" s="9" t="s">
        <v>75</v>
      </c>
      <c r="O130" s="9" t="s">
        <v>75</v>
      </c>
      <c r="P130" s="9" t="s">
        <v>75</v>
      </c>
      <c r="R130" s="11"/>
    </row>
    <row r="131" spans="7:18" ht="15">
      <c r="G131" s="11">
        <v>13.9</v>
      </c>
      <c r="H131" s="9" t="s">
        <v>75</v>
      </c>
      <c r="I131" s="9" t="s">
        <v>75</v>
      </c>
      <c r="J131" s="9" t="s">
        <v>75</v>
      </c>
      <c r="K131" s="9" t="s">
        <v>75</v>
      </c>
      <c r="L131" s="9" t="s">
        <v>75</v>
      </c>
      <c r="M131" s="9" t="s">
        <v>75</v>
      </c>
      <c r="N131" s="9" t="s">
        <v>75</v>
      </c>
      <c r="O131" s="9" t="s">
        <v>75</v>
      </c>
      <c r="P131" s="9" t="s">
        <v>75</v>
      </c>
      <c r="R131" s="11"/>
    </row>
    <row r="132" spans="7:18" ht="15">
      <c r="G132" s="11">
        <v>14</v>
      </c>
      <c r="H132" s="9" t="s">
        <v>75</v>
      </c>
      <c r="I132" s="9" t="s">
        <v>75</v>
      </c>
      <c r="J132" s="9" t="s">
        <v>75</v>
      </c>
      <c r="K132" s="9" t="s">
        <v>75</v>
      </c>
      <c r="L132" s="9" t="s">
        <v>75</v>
      </c>
      <c r="M132" s="9" t="s">
        <v>75</v>
      </c>
      <c r="N132" s="9" t="s">
        <v>75</v>
      </c>
      <c r="O132" s="9" t="s">
        <v>75</v>
      </c>
      <c r="P132" s="9" t="s">
        <v>75</v>
      </c>
      <c r="R132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2015-10-27T23:30:31Z</dcterms:created>
  <dcterms:modified xsi:type="dcterms:W3CDTF">2016-07-26T08:11:05Z</dcterms:modified>
  <cp:category/>
  <cp:version/>
  <cp:contentType/>
  <cp:contentStatus/>
</cp:coreProperties>
</file>